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425" firstSheet="7" activeTab="9"/>
  </bookViews>
  <sheets>
    <sheet name="收支预算总表" sheetId="1" r:id="rId1"/>
    <sheet name="部门收入总表" sheetId="2" r:id="rId2"/>
    <sheet name="部门支出总表" sheetId="3" r:id="rId3"/>
    <sheet name="财政拨款收支总表" sheetId="4" r:id="rId4"/>
    <sheet name="一般公共预算支出表" sheetId="5" r:id="rId5"/>
    <sheet name="一般公共预算基本支出表" sheetId="6" r:id="rId6"/>
    <sheet name="一般公共预算“三公”经费支出表" sheetId="7" r:id="rId7"/>
    <sheet name="政府性基金预算支出表" sheetId="8" r:id="rId8"/>
    <sheet name="国有资本经营预算支出表" sheetId="12" r:id="rId9"/>
    <sheet name="整体绩效目标表" sheetId="9" r:id="rId10"/>
    <sheet name="一级项目绩效目标表1" sheetId="10" r:id="rId11"/>
    <sheet name="一级项目绩效目标表2" sheetId="11" r:id="rId12"/>
    <sheet name="一级项目绩效目标表3" sheetId="13" r:id="rId13"/>
  </sheets>
  <externalReferences>
    <externalReference r:id="rId14"/>
  </externalReferences>
  <calcPr calcId="144525"/>
</workbook>
</file>

<file path=xl/sharedStrings.xml><?xml version="1.0" encoding="utf-8"?>
<sst xmlns="http://schemas.openxmlformats.org/spreadsheetml/2006/main" count="392">
  <si>
    <t>部门公开表1</t>
  </si>
  <si>
    <t>收支预算总表</t>
  </si>
  <si>
    <t>填报单位:[406]景德镇市住房和城乡建设局 , [406001]景德镇市住房和城乡建设局 , [406002]景德镇市住房和城乡建设档案馆 , [406007]景德镇市建设工程服务中心 , [406010]景德镇市住房保障中心 , [406018]景德镇市地下管网管理服务中心 , [406019]景德镇市房屋安全技术服务中心 , [406020]景德镇市城镇发展服务中心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</si>
  <si>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</si>
  <si>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</si>
  <si>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</si>
  <si>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</si>
  <si>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</si>
  <si>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</si>
  <si>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</si>
  <si>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</si>
  <si>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</si>
  <si>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</si>
  <si>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</si>
  <si>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</si>
  <si>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</si>
  <si>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</si>
  <si>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</si>
  <si>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</si>
  <si>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</si>
  <si>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</si>
  <si>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</si>
  <si>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</si>
  <si>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</si>
  <si>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</si>
  <si>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</si>
  <si>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部门公开表2</t>
  </si>
  <si>
    <t>部门收入总表</t>
  </si>
  <si>
    <t>[406]景德镇市住房和城乡建设局 , [406001]景德镇市住房和城乡建设局 , [406002]景德镇市住房和城乡建设档案馆 , [406007]景德镇市建设工程服务中心 , [406010]景德镇市住房保障中心 , [406018]景德镇市地下管网管理服务中心 , [406019]景德镇市房屋安全技术服务中心 , [406020]景德镇市城镇发展服务中心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</si>
  <si>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</si>
  <si>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</si>
  <si>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</si>
  <si>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</si>
  <si>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</si>
  <si>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</si>
  <si>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</si>
  <si>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</si>
  <si>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</si>
  <si>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</si>
  <si>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</si>
  <si>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</si>
  <si>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</si>
  <si>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</si>
  <si>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</si>
  <si>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</si>
  <si>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</si>
  <si>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>201</t>
  </si>
  <si>
    <t>一般公共服务支出</t>
  </si>
  <si>
    <t>　26</t>
  </si>
  <si>
    <t>　档案事务</t>
  </si>
  <si>
    <t>　　2012604</t>
  </si>
  <si>
    <t>　　档案馆</t>
  </si>
  <si>
    <t>208</t>
  </si>
  <si>
    <t>社会保障和就业支出</t>
  </si>
  <si>
    <t>　05</t>
  </si>
  <si>
    <t>　行政事业单位养老支出</t>
  </si>
  <si>
    <t>　　2080505</t>
  </si>
  <si>
    <t>　　机关事业单位基本养老保险缴费支出</t>
  </si>
  <si>
    <t>　　2080506</t>
  </si>
  <si>
    <t>　　机关事业单位职业年金缴费支出</t>
  </si>
  <si>
    <t>210</t>
  </si>
  <si>
    <t>卫生健康支出</t>
  </si>
  <si>
    <t>　11</t>
  </si>
  <si>
    <t>　行政事业单位医疗</t>
  </si>
  <si>
    <t>　　2101101</t>
  </si>
  <si>
    <t>　　行政单位医疗</t>
  </si>
  <si>
    <t>　　2101102</t>
  </si>
  <si>
    <t>　　事业单位医疗</t>
  </si>
  <si>
    <t>　　2101103</t>
  </si>
  <si>
    <t>　　公务员医疗补助</t>
  </si>
  <si>
    <t>　　2101199</t>
  </si>
  <si>
    <t>　　其他行政事业单位医疗支出</t>
  </si>
  <si>
    <t>212</t>
  </si>
  <si>
    <t>城乡社区支出</t>
  </si>
  <si>
    <t>　01</t>
  </si>
  <si>
    <t>　城乡社区管理事务</t>
  </si>
  <si>
    <t>　　2120101</t>
  </si>
  <si>
    <t>　　行政运行</t>
  </si>
  <si>
    <t>　　2120105</t>
  </si>
  <si>
    <t>　　工程建设标准规范编制与监管</t>
  </si>
  <si>
    <t>　　2120199</t>
  </si>
  <si>
    <t>　　其他城乡社区管理事务支出</t>
  </si>
  <si>
    <t>　06</t>
  </si>
  <si>
    <t>　建设市场管理与监督</t>
  </si>
  <si>
    <t>　　2120601</t>
  </si>
  <si>
    <t>　　建设市场管理与监督</t>
  </si>
  <si>
    <t>221</t>
  </si>
  <si>
    <t>住房保障支出</t>
  </si>
  <si>
    <t>　02</t>
  </si>
  <si>
    <t>　住房改革支出</t>
  </si>
  <si>
    <t>　　2210201</t>
  </si>
  <si>
    <t>　　住房公积金</t>
  </si>
  <si>
    <t>部门公开表3</t>
  </si>
  <si>
    <t>部门支出总表</t>
  </si>
  <si>
    <t>填报单位[406]景德镇市住房和城乡建设局 , [406001]景德镇市住房和城乡建设局 , [406002]景德镇市住房和城乡建设档案馆 , [406007]景德镇市建设工程服务中心 , [406010]景德镇市住房保障中心 , [406018]景德镇市地下管网管理服务中心 , [406019]景德镇市房屋安全技术服务中心 , [406020]景德镇市城镇发展服务中心</t>
  </si>
  <si>
    <t>支出功能分类科目</t>
  </si>
  <si>
    <t>基本支出</t>
  </si>
  <si>
    <t>项目支出</t>
  </si>
  <si>
    <t>科目编码</t>
  </si>
  <si>
    <t xml:space="preserve">科目名称 </t>
  </si>
  <si>
    <t>部门公开表4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</si>
  <si>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</si>
  <si>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</si>
  <si>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</si>
  <si>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</si>
  <si>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</si>
  <si>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</si>
  <si>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</si>
  <si>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</si>
  <si>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</si>
  <si>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二、上年结转</t>
  </si>
  <si>
    <t>二、结转下年</t>
  </si>
  <si>
    <t xml:space="preserve">  一般公共预算拨款结转</t>
  </si>
  <si>
    <t xml:space="preserve">  政府性基金预算拨款结转</t>
  </si>
  <si>
    <t>部门公开表5</t>
  </si>
  <si>
    <t>一般公共预算支出表</t>
  </si>
  <si>
    <t>2023年预算数</t>
  </si>
  <si>
    <t>部门公开表6</t>
  </si>
  <si>
    <t>一般公共预算基本支出表</t>
  </si>
  <si>
    <t>支出经济分类科目</t>
  </si>
  <si>
    <t>2023年基本支出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</si>
  <si>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</si>
  <si>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</si>
  <si>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</si>
  <si>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</si>
  <si>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</si>
  <si>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</si>
  <si>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</si>
  <si>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</si>
  <si>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</si>
  <si>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</si>
  <si>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</si>
  <si>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</si>
  <si>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</si>
  <si>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</si>
  <si>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</si>
  <si>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</si>
  <si>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</si>
  <si>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</si>
  <si>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30111</t>
  </si>
  <si>
    <t>　公务员医疗补助缴费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</si>
  <si>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</si>
  <si>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</si>
  <si>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</si>
  <si>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</si>
  <si>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</si>
  <si>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</si>
  <si>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</si>
  <si>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</si>
  <si>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</si>
  <si>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</si>
  <si>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30202</t>
  </si>
  <si>
    <t>　印刷费</t>
  </si>
  <si>
    <t>　30203</t>
  </si>
  <si>
    <t>　咨询费</t>
  </si>
  <si>
    <t>　30204</t>
  </si>
  <si>
    <t>　手续费</t>
  </si>
  <si>
    <t>　30205</t>
  </si>
  <si>
    <t>　水费</t>
  </si>
  <si>
    <t>　30206</t>
  </si>
  <si>
    <t>　电费</t>
  </si>
  <si>
    <t>　30207</t>
  </si>
  <si>
    <t>　邮电费</t>
  </si>
  <si>
    <t>　30208</t>
  </si>
  <si>
    <t>　取暖费</t>
  </si>
  <si>
    <t>　30211</t>
  </si>
  <si>
    <t>　差旅费</t>
  </si>
  <si>
    <t>　30213</t>
  </si>
  <si>
    <t>　维修（护）费</t>
  </si>
  <si>
    <t>　30214</t>
  </si>
  <si>
    <t>　租赁费</t>
  </si>
  <si>
    <t>　30216</t>
  </si>
  <si>
    <t>　培训费</t>
  </si>
  <si>
    <t>　30217</t>
  </si>
  <si>
    <t>　公务接待费</t>
  </si>
  <si>
    <t>　30228</t>
  </si>
  <si>
    <t>　工会经费</t>
  </si>
  <si>
    <t>　30229</t>
  </si>
  <si>
    <t>　福利费</t>
  </si>
  <si>
    <t>　30231</t>
  </si>
  <si>
    <t>　公务用车运行维护费</t>
  </si>
  <si>
    <t>　30239</t>
  </si>
  <si>
    <t>　其他交通费用</t>
  </si>
  <si>
    <t>　30299</t>
  </si>
  <si>
    <t>　其他商品和服务支出</t>
  </si>
  <si>
    <t>303</t>
  </si>
  <si>
    <t>对个人和家庭的补助</t>
  </si>
  <si>
    <t>　30301</t>
  </si>
  <si>
    <t>　离休费</t>
  </si>
  <si>
    <t>　30302</t>
  </si>
  <si>
    <t>　退休费</t>
  </si>
  <si>
    <t>　30305</t>
  </si>
  <si>
    <t>　生活补助</t>
  </si>
  <si>
    <t>　30307</t>
  </si>
  <si>
    <t>　医疗费补助</t>
  </si>
  <si>
    <t>　30309</t>
  </si>
  <si>
    <t>　奖励金</t>
  </si>
  <si>
    <t>部门公开表7</t>
  </si>
  <si>
    <t>一般公共预算“三公”经费支出表</t>
  </si>
  <si>
    <t>部门编码</t>
  </si>
  <si>
    <t>部门名称</t>
  </si>
  <si>
    <t>因公出国(境)费</t>
  </si>
  <si>
    <t>公务接待费</t>
  </si>
  <si>
    <t>公务用车运行维护费</t>
  </si>
  <si>
    <t>公务用车购置</t>
  </si>
  <si>
    <t>406</t>
  </si>
  <si>
    <t>景德镇市住房和城乡建设局</t>
  </si>
  <si>
    <t>部门公开表8</t>
  </si>
  <si>
    <t>政府性基金预算支出表</t>
  </si>
  <si>
    <t>注：若为空表，则为该部门（单位）无政府性基金收支。</t>
  </si>
  <si>
    <t>部门公开表9</t>
  </si>
  <si>
    <t>国有资本经营预算支出表</t>
  </si>
  <si>
    <t>注：若为空表，则为该部门（单位）无国有资本经营预算收支。</t>
  </si>
  <si>
    <t>部门公开表10</t>
  </si>
  <si>
    <t>2023年部门整体绩效目标表</t>
  </si>
  <si>
    <t>联系人</t>
  </si>
  <si>
    <t>戴虹</t>
  </si>
  <si>
    <t>联系电话</t>
  </si>
  <si>
    <t>部门基本信息</t>
  </si>
  <si>
    <t>部门所属领域</t>
  </si>
  <si>
    <t>住房保障与城乡建设</t>
  </si>
  <si>
    <t>直属单位包括</t>
  </si>
  <si>
    <t>市城镇发展服务中心、市地下管网管理服务中心、市建设工程服务中心、市房屋安全技术服务中心、市住房和城乡建设档案馆、市住房保障中心</t>
  </si>
  <si>
    <t>内设职能部门</t>
  </si>
  <si>
    <t>办公室、资产管理和计财科、建筑市场监管科、房地产市场监管科、勘察设计管理科、城市建设科、村镇建设科、质量安全监管科、住房保障科、物业管理科、政务服务科、综治办、法规科</t>
  </si>
  <si>
    <t>编制控制数</t>
  </si>
  <si>
    <t>在职人员总数</t>
  </si>
  <si>
    <t>其中：行政编制人数</t>
  </si>
  <si>
    <t>事业编制人数</t>
  </si>
  <si>
    <t>编外人数</t>
  </si>
  <si>
    <t>当年预算情况（万元）</t>
  </si>
  <si>
    <t>收入预算合计</t>
  </si>
  <si>
    <t>其中：上级财政拨款</t>
  </si>
  <si>
    <t>本级财政安排</t>
  </si>
  <si>
    <t>其他资金</t>
  </si>
  <si>
    <t>支出预算合计</t>
  </si>
  <si>
    <t>其中：人员经费</t>
  </si>
  <si>
    <t>项目经费</t>
  </si>
  <si>
    <t>年度绩效目标</t>
  </si>
  <si>
    <t>防范风险，保持房地产平稳健康发展；推动房地产建筑业高质量发展；提升城镇困难群众住房保障水平；保障建设工程领域方面工作安全规范；提高城市基础设施运行维护水平，继续深化工程建设项目审批制度改革；创造部省试点工作的景德镇经验。</t>
  </si>
  <si>
    <t>一级指标</t>
  </si>
  <si>
    <t>二级指标</t>
  </si>
  <si>
    <t>三级指标</t>
  </si>
  <si>
    <t>年度指标值</t>
  </si>
  <si>
    <t>产出指标</t>
  </si>
  <si>
    <t>数量指标</t>
  </si>
  <si>
    <t>日常巡查</t>
  </si>
  <si>
    <t>〉=60次</t>
  </si>
  <si>
    <t>专项督查</t>
  </si>
  <si>
    <t>〉=1次</t>
  </si>
  <si>
    <t>现场技术服务</t>
  </si>
  <si>
    <t>〉=30次</t>
  </si>
  <si>
    <t>制定规范性文件、方案</t>
  </si>
  <si>
    <t>〉=2个</t>
  </si>
  <si>
    <t>消防勘察设计资质核准</t>
  </si>
  <si>
    <t>〉=14项</t>
  </si>
  <si>
    <t>城市公共供水普及率（%）</t>
  </si>
  <si>
    <t>〉=99%</t>
  </si>
  <si>
    <t>城市燃气普及率</t>
  </si>
  <si>
    <t>城市污水处理率（%）</t>
  </si>
  <si>
    <t>〉=93%</t>
  </si>
  <si>
    <t>棚户区改造开工率</t>
  </si>
  <si>
    <t>=100%</t>
  </si>
  <si>
    <t>老旧小区改造开工率</t>
  </si>
  <si>
    <t>围标串标违法违规行为查处率</t>
  </si>
  <si>
    <t>〉=85%</t>
  </si>
  <si>
    <t>质量指标</t>
  </si>
  <si>
    <t>系统故障率（%）</t>
  </si>
  <si>
    <t>〈=10%</t>
  </si>
  <si>
    <t>信息化硬件设备购置验收合格率</t>
  </si>
  <si>
    <t>年度装配式建筑占新开工建筑总面积比重</t>
  </si>
  <si>
    <t>=25%</t>
  </si>
  <si>
    <t>中心城区污水设施建设工程项目监管检查覆盖面</t>
  </si>
  <si>
    <t>〉=70%</t>
  </si>
  <si>
    <t>农村危房改造任务完成率</t>
  </si>
  <si>
    <t>城市自体检报告完成率</t>
  </si>
  <si>
    <t>历史名城修编完成率</t>
  </si>
  <si>
    <t>工程建设项目审批系统上线</t>
  </si>
  <si>
    <t>上线</t>
  </si>
  <si>
    <t>2023年招投标项目检查完成率</t>
  </si>
  <si>
    <t>成本指标</t>
  </si>
  <si>
    <t>成本控制率</t>
  </si>
  <si>
    <t>〉=98%</t>
  </si>
  <si>
    <t>新建商品房销售均价增长率</t>
  </si>
  <si>
    <t>&lt;=9%</t>
  </si>
  <si>
    <t>二手住宅价格同比增长率</t>
  </si>
  <si>
    <t>全市建筑业总产值年度增长率</t>
  </si>
  <si>
    <t>10%</t>
  </si>
  <si>
    <t>社会效益指标</t>
  </si>
  <si>
    <t>审批事项并联审批办结率</t>
  </si>
  <si>
    <t>提高</t>
  </si>
  <si>
    <t>城市生命线安全运营</t>
  </si>
  <si>
    <t>断水、断电、断气现象明显减少</t>
  </si>
  <si>
    <t>生态效益指标</t>
  </si>
  <si>
    <t>建设工程施工扬尘控制</t>
  </si>
  <si>
    <t>城区空气质量优良率上升</t>
  </si>
  <si>
    <t>污水处理效果提升</t>
  </si>
  <si>
    <t>提升</t>
  </si>
  <si>
    <t>可持续影响指标</t>
  </si>
  <si>
    <t>建设档案流失率</t>
  </si>
  <si>
    <t>&lt;=5%</t>
  </si>
  <si>
    <t>满意度指标</t>
  </si>
  <si>
    <t>老旧小区改造居民满意度</t>
  </si>
  <si>
    <t>=80%</t>
  </si>
  <si>
    <t>行政审批时效满意度</t>
  </si>
  <si>
    <t>受监单位满意度</t>
  </si>
  <si>
    <t>市民满意度</t>
  </si>
  <si>
    <t>部门公开表11</t>
  </si>
  <si>
    <t>景德镇市住房和城乡建设局一级项目绩效目标表</t>
  </si>
  <si>
    <t>项目名称</t>
  </si>
  <si>
    <t>住建档案维护专项</t>
  </si>
  <si>
    <t>主管部门及代码</t>
  </si>
  <si>
    <t>景德镇市住房和城乡建设局406</t>
  </si>
  <si>
    <t>实施单位</t>
  </si>
  <si>
    <t>景德镇市住房和城乡建设档案馆</t>
  </si>
  <si>
    <t>项目资金(万元)</t>
  </si>
  <si>
    <t>年度资金总额</t>
  </si>
  <si>
    <t>其中:财政拨款</t>
  </si>
  <si>
    <t>城建档案：目标1：跟踪服务，维护我市城建档案信息资源的不流失，安全进馆。 目标2：全年完成8000至10000卷档案入库。 目标3：按照国家对档案管理“十防”要求，保证档案安全。茶座式服务，查全率、查准率100%。 目标4：抓好编研任务，出好《景德镇城建档案》二期，启动科研课题《景德镇老弄旧事》。 目标5：实现零投诉，获得较好的社会效益。
房产档案：目标1：加强房产档案归集力度，完成全部房产交易档案的归集。目标2：完成全部房产交易档案的整理建档。目标3：按照国家对档案管理“十防”要求，保证档案安全。目标4：完成所有申请查询房产档案的信息查询工作。目标5：完成全部归集入库后的纸质档案电子化。</t>
  </si>
  <si>
    <t>指标值</t>
  </si>
  <si>
    <t>数量</t>
  </si>
  <si>
    <t>城建档案信息资源收集入库</t>
  </si>
  <si>
    <t>8000至1000卷</t>
  </si>
  <si>
    <t>城建档案移交证办理</t>
  </si>
  <si>
    <t>根据市场需求</t>
  </si>
  <si>
    <t>城建档案信息资源接待查阅利用服务</t>
  </si>
  <si>
    <t>1000人次</t>
  </si>
  <si>
    <t>声像信息资源采集</t>
  </si>
  <si>
    <t>照片1800张；视频900分钟</t>
  </si>
  <si>
    <t>完成《景德镇市城建档案》二期</t>
  </si>
  <si>
    <t>100%</t>
  </si>
  <si>
    <t>完成《景德镇老弄旧事》</t>
  </si>
  <si>
    <t>出版发行</t>
  </si>
  <si>
    <t>质量</t>
  </si>
  <si>
    <t>日常“十防”落实情况</t>
  </si>
  <si>
    <t>城建档案质量符合国家标准</t>
  </si>
  <si>
    <t>城建档案入库排架符合管理体系</t>
  </si>
  <si>
    <t>时效</t>
  </si>
  <si>
    <t>编研两期《景德镇城建档案》</t>
  </si>
  <si>
    <t>完成科研课题《景德镇老弄旧事》</t>
  </si>
  <si>
    <t>优化营商环境，热情接待查档利用人员，即到即查</t>
  </si>
  <si>
    <t>社会效益</t>
  </si>
  <si>
    <t>业务上“跟踪服务”</t>
  </si>
  <si>
    <t>满意度100%</t>
  </si>
  <si>
    <t>查阅利用上“茶座式服务”</t>
  </si>
  <si>
    <t>利用档案解决了一些社会矛盾</t>
  </si>
  <si>
    <t>获得良好口碑</t>
  </si>
  <si>
    <t>生态效益</t>
  </si>
  <si>
    <t>节能率</t>
  </si>
  <si>
    <t>庭院绿化、无烟单位、节能单位</t>
  </si>
  <si>
    <t>绿化、空气、节能达标</t>
  </si>
  <si>
    <t>满意度</t>
  </si>
  <si>
    <t>服务对象满意度</t>
  </si>
  <si>
    <t>白蚁防治经费</t>
  </si>
  <si>
    <t>景德镇市房屋安全技术服务中心</t>
  </si>
  <si>
    <t>为我市及所属地区范围内新建房屋提供白蚁防治;对我市及所属地区范围内白蚁灾害进行治理；开展白蚁防治工作培训及知识宣传。</t>
  </si>
  <si>
    <t>包治期内白蚁灭治实施完成率</t>
  </si>
  <si>
    <t>白蚁新建预防实施完成率</t>
  </si>
  <si>
    <t>白蚁灭治质量保障率</t>
  </si>
  <si>
    <t>≥98%</t>
  </si>
  <si>
    <t>白蚁新建预防质量保障率</t>
  </si>
  <si>
    <t>≥97%</t>
  </si>
  <si>
    <t>时效指标</t>
  </si>
  <si>
    <t>预防和灭治按时完成率</t>
  </si>
  <si>
    <t>效益指标</t>
  </si>
  <si>
    <t>经济效益指标</t>
  </si>
  <si>
    <t>居民区、社会区域安全灭治防治</t>
  </si>
  <si>
    <t>保护生活和工作环境的安全</t>
  </si>
  <si>
    <t>商品房入住率</t>
  </si>
  <si>
    <t>上升</t>
  </si>
  <si>
    <t>公众对白蚁防治的认知度</t>
  </si>
  <si>
    <t>公共场所害虫危害率</t>
  </si>
  <si>
    <t>减少</t>
  </si>
  <si>
    <t>项目发挥作用的期限</t>
  </si>
  <si>
    <t>当年</t>
  </si>
  <si>
    <t>服务对象满意度指标</t>
  </si>
  <si>
    <t>≥99%</t>
  </si>
  <si>
    <t>房屋安全技术服务专项</t>
  </si>
  <si>
    <t xml:space="preserve"> </t>
  </si>
  <si>
    <t>计划为4万平方米的房屋提供各项技术咨询及鉴定服务</t>
  </si>
  <si>
    <t>危险房屋技术咨询及鉴定面积（平方米）</t>
  </si>
  <si>
    <t>4万平方米</t>
  </si>
  <si>
    <t>危险房屋技术咨询及鉴定完整性</t>
  </si>
  <si>
    <t>完整</t>
  </si>
  <si>
    <t>危险房屋技术咨询及鉴定及时率</t>
  </si>
  <si>
    <t>减少危房造成的经济损失</t>
  </si>
  <si>
    <t>帮助群众及时排查危房隐患</t>
  </si>
  <si>
    <t>及时</t>
  </si>
  <si>
    <t>提高群众对危房的认知</t>
  </si>
  <si>
    <t>提高房屋安全性</t>
  </si>
  <si>
    <t>服务用户满意度</t>
  </si>
  <si>
    <t>≥95%</t>
  </si>
</sst>
</file>

<file path=xl/styles.xml><?xml version="1.0" encoding="utf-8"?>
<styleSheet xmlns="http://schemas.openxmlformats.org/spreadsheetml/2006/main">
  <numFmts count="7">
    <numFmt numFmtId="176" formatCode="0.00;[Red]0.00"/>
    <numFmt numFmtId="177" formatCode="0.0000;[Red]0.0000"/>
    <numFmt numFmtId="178" formatCode="#,##0.00;[Red]#,##0.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42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Arial"/>
      <charset val="0"/>
    </font>
    <font>
      <sz val="10.5"/>
      <color indexed="8"/>
      <name val="宋体"/>
      <charset val="134"/>
    </font>
    <font>
      <sz val="10.5"/>
      <color indexed="8"/>
      <name val="Calibri"/>
      <charset val="0"/>
    </font>
    <font>
      <sz val="10"/>
      <color indexed="8"/>
      <name val="Calibri"/>
      <charset val="0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Calibri"/>
      <charset val="0"/>
    </font>
    <font>
      <b/>
      <sz val="22"/>
      <color indexed="8"/>
      <name val="宋体"/>
      <charset val="0"/>
    </font>
    <font>
      <sz val="12"/>
      <color indexed="8"/>
      <name val="宋体"/>
      <charset val="0"/>
    </font>
    <font>
      <sz val="12"/>
      <color indexed="8"/>
      <name val="宋体"/>
      <charset val="134"/>
    </font>
    <font>
      <b/>
      <sz val="22"/>
      <color indexed="8"/>
      <name val="宋体"/>
      <charset val="134"/>
    </font>
    <font>
      <sz val="10"/>
      <color rgb="FF000000"/>
      <name val="宋体"/>
      <charset val="134"/>
      <scheme val="major"/>
    </font>
    <font>
      <sz val="12"/>
      <color indexed="8"/>
      <name val="Calibri"/>
      <charset val="0"/>
    </font>
    <font>
      <b/>
      <sz val="20"/>
      <color indexed="8"/>
      <name val="宋体"/>
      <charset val="134"/>
    </font>
    <font>
      <sz val="9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0" fontId="2" fillId="0" borderId="0" applyBorder="0">
      <alignment vertical="center"/>
    </xf>
    <xf numFmtId="0" fontId="27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40" fillId="28" borderId="26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4" borderId="26" applyNumberFormat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7" fillId="0" borderId="31" applyNumberFormat="0" applyFill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34" fillId="18" borderId="29" applyNumberFormat="0" applyAlignment="0" applyProtection="0">
      <alignment vertical="center"/>
    </xf>
    <xf numFmtId="0" fontId="32" fillId="4" borderId="27" applyNumberFormat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0" fillId="17" borderId="28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24" applyNumberFormat="0" applyFill="0" applyAlignment="0" applyProtection="0">
      <alignment vertical="center"/>
    </xf>
  </cellStyleXfs>
  <cellXfs count="152">
    <xf numFmtId="0" fontId="0" fillId="0" borderId="0" xfId="0">
      <alignment vertical="center"/>
    </xf>
    <xf numFmtId="0" fontId="1" fillId="0" borderId="0" xfId="1" applyFont="1">
      <alignment vertical="center"/>
    </xf>
    <xf numFmtId="0" fontId="2" fillId="0" borderId="0" xfId="1">
      <alignment vertical="center"/>
    </xf>
    <xf numFmtId="0" fontId="3" fillId="0" borderId="0" xfId="1" applyFont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 wrapText="1"/>
    </xf>
    <xf numFmtId="0" fontId="5" fillId="0" borderId="0" xfId="0" applyFont="1" applyFill="1" applyAlignment="1"/>
    <xf numFmtId="0" fontId="1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left" vertical="center" wrapText="1"/>
    </xf>
    <xf numFmtId="9" fontId="6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9" fontId="1" fillId="0" borderId="2" xfId="1" applyNumberFormat="1" applyFont="1" applyBorder="1" applyAlignment="1">
      <alignment horizontal="center" vertical="center" wrapText="1"/>
    </xf>
    <xf numFmtId="9" fontId="1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10" fillId="0" borderId="4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9" fontId="11" fillId="0" borderId="2" xfId="0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vertical="center"/>
    </xf>
    <xf numFmtId="0" fontId="12" fillId="0" borderId="0" xfId="0" applyFont="1" applyFill="1" applyAlignment="1"/>
    <xf numFmtId="0" fontId="13" fillId="0" borderId="0" xfId="0" applyFont="1">
      <alignment vertical="center"/>
    </xf>
    <xf numFmtId="0" fontId="3" fillId="0" borderId="8" xfId="1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/>
    </xf>
    <xf numFmtId="49" fontId="2" fillId="0" borderId="1" xfId="1" applyNumberFormat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left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left" vertical="center" wrapText="1"/>
    </xf>
    <xf numFmtId="49" fontId="2" fillId="0" borderId="1" xfId="1" applyNumberFormat="1" applyFont="1" applyBorder="1" applyAlignment="1">
      <alignment horizontal="left" vertical="center" wrapText="1"/>
    </xf>
    <xf numFmtId="0" fontId="15" fillId="0" borderId="1" xfId="1" applyFont="1" applyBorder="1" applyAlignment="1">
      <alignment horizontal="left" vertical="center" wrapText="1"/>
    </xf>
    <xf numFmtId="49" fontId="15" fillId="0" borderId="1" xfId="1" applyNumberFormat="1" applyFont="1" applyBorder="1" applyAlignment="1">
      <alignment horizontal="center" vertical="center" wrapText="1"/>
    </xf>
    <xf numFmtId="0" fontId="2" fillId="0" borderId="2" xfId="1" applyBorder="1" applyAlignment="1">
      <alignment horizontal="left" vertical="center"/>
    </xf>
    <xf numFmtId="0" fontId="2" fillId="0" borderId="6" xfId="1" applyBorder="1" applyAlignment="1">
      <alignment horizontal="center" vertical="center"/>
    </xf>
    <xf numFmtId="49" fontId="2" fillId="0" borderId="1" xfId="1" applyNumberFormat="1" applyBorder="1" applyAlignment="1">
      <alignment horizontal="center" vertical="center"/>
    </xf>
    <xf numFmtId="0" fontId="1" fillId="0" borderId="0" xfId="0" applyFont="1" applyFill="1" applyAlignment="1" applyProtection="1"/>
    <xf numFmtId="0" fontId="16" fillId="0" borderId="0" xfId="0" applyFont="1" applyFill="1" applyAlignment="1" applyProtection="1">
      <alignment horizontal="center" vertical="center"/>
    </xf>
    <xf numFmtId="0" fontId="17" fillId="0" borderId="0" xfId="0" applyFont="1" applyFill="1" applyAlignment="1" applyProtection="1">
      <alignment vertical="center"/>
    </xf>
    <xf numFmtId="0" fontId="17" fillId="0" borderId="0" xfId="0" applyFont="1" applyFill="1" applyAlignment="1" applyProtection="1"/>
    <xf numFmtId="0" fontId="17" fillId="0" borderId="16" xfId="0" applyFont="1" applyFill="1" applyBorder="1" applyAlignment="1" applyProtection="1">
      <alignment horizontal="center" vertical="center"/>
    </xf>
    <xf numFmtId="0" fontId="17" fillId="0" borderId="16" xfId="0" applyFont="1" applyFill="1" applyBorder="1" applyAlignment="1" applyProtection="1">
      <alignment vertical="center"/>
    </xf>
    <xf numFmtId="4" fontId="17" fillId="0" borderId="16" xfId="0" applyNumberFormat="1" applyFont="1" applyFill="1" applyBorder="1" applyAlignment="1" applyProtection="1">
      <alignment vertical="center"/>
    </xf>
    <xf numFmtId="0" fontId="17" fillId="0" borderId="0" xfId="0" applyFont="1" applyFill="1" applyAlignment="1" applyProtection="1">
      <alignment horizontal="right" vertical="center"/>
    </xf>
    <xf numFmtId="0" fontId="18" fillId="0" borderId="0" xfId="0" applyFont="1" applyFill="1" applyAlignment="1" applyProtection="1">
      <alignment horizontal="center"/>
    </xf>
    <xf numFmtId="0" fontId="19" fillId="0" borderId="0" xfId="0" applyFont="1" applyFill="1" applyAlignment="1" applyProtection="1">
      <alignment horizontal="center" vertical="center"/>
    </xf>
    <xf numFmtId="0" fontId="18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/>
    <xf numFmtId="0" fontId="18" fillId="0" borderId="16" xfId="0" applyFont="1" applyFill="1" applyBorder="1" applyAlignment="1" applyProtection="1">
      <alignment horizontal="center" vertical="center"/>
    </xf>
    <xf numFmtId="0" fontId="18" fillId="0" borderId="16" xfId="0" applyFont="1" applyFill="1" applyBorder="1" applyAlignment="1" applyProtection="1">
      <alignment vertical="center"/>
    </xf>
    <xf numFmtId="4" fontId="18" fillId="0" borderId="16" xfId="0" applyNumberFormat="1" applyFont="1" applyFill="1" applyBorder="1" applyAlignment="1" applyProtection="1">
      <alignment vertical="center"/>
    </xf>
    <xf numFmtId="0" fontId="18" fillId="0" borderId="0" xfId="0" applyFont="1" applyFill="1" applyAlignment="1" applyProtection="1">
      <alignment horizontal="right" vertical="center"/>
    </xf>
    <xf numFmtId="0" fontId="20" fillId="0" borderId="0" xfId="0" applyFont="1" applyFill="1" applyAlignment="1" applyProtection="1"/>
    <xf numFmtId="0" fontId="15" fillId="0" borderId="0" xfId="0" applyFont="1" applyFill="1" applyAlignment="1" applyProtection="1"/>
    <xf numFmtId="0" fontId="18" fillId="0" borderId="0" xfId="0" applyFont="1" applyFill="1" applyAlignment="1" applyProtection="1">
      <alignment vertical="center"/>
    </xf>
    <xf numFmtId="0" fontId="18" fillId="0" borderId="16" xfId="0" applyFont="1" applyFill="1" applyBorder="1" applyAlignment="1" applyProtection="1">
      <alignment horizontal="center" vertical="center" wrapText="1"/>
    </xf>
    <xf numFmtId="49" fontId="18" fillId="0" borderId="17" xfId="0" applyNumberFormat="1" applyFont="1" applyFill="1" applyBorder="1" applyAlignment="1" applyProtection="1">
      <alignment horizontal="center" vertical="center" wrapText="1"/>
    </xf>
    <xf numFmtId="37" fontId="18" fillId="0" borderId="17" xfId="0" applyNumberFormat="1" applyFont="1" applyFill="1" applyBorder="1" applyAlignment="1" applyProtection="1">
      <alignment horizontal="center" vertical="center" wrapText="1"/>
    </xf>
    <xf numFmtId="49" fontId="18" fillId="0" borderId="18" xfId="0" applyNumberFormat="1" applyFont="1" applyFill="1" applyBorder="1" applyAlignment="1" applyProtection="1">
      <alignment horizontal="left" vertical="center" wrapText="1"/>
    </xf>
    <xf numFmtId="4" fontId="18" fillId="0" borderId="16" xfId="0" applyNumberFormat="1" applyFont="1" applyFill="1" applyBorder="1" applyAlignment="1" applyProtection="1">
      <alignment horizontal="right" vertical="center" wrapText="1"/>
    </xf>
    <xf numFmtId="0" fontId="18" fillId="0" borderId="0" xfId="0" applyFont="1" applyFill="1" applyAlignment="1" applyProtection="1">
      <alignment horizontal="right"/>
    </xf>
    <xf numFmtId="0" fontId="21" fillId="0" borderId="0" xfId="0" applyFont="1" applyFill="1" applyAlignment="1" applyProtection="1"/>
    <xf numFmtId="37" fontId="18" fillId="0" borderId="19" xfId="0" applyNumberFormat="1" applyFont="1" applyFill="1" applyBorder="1" applyAlignment="1" applyProtection="1">
      <alignment horizontal="center" vertical="center" wrapText="1"/>
    </xf>
    <xf numFmtId="4" fontId="18" fillId="0" borderId="18" xfId="0" applyNumberFormat="1" applyFont="1" applyFill="1" applyBorder="1" applyAlignment="1" applyProtection="1">
      <alignment horizontal="right" vertical="center" wrapText="1"/>
    </xf>
    <xf numFmtId="0" fontId="18" fillId="0" borderId="18" xfId="0" applyFont="1" applyFill="1" applyBorder="1" applyAlignment="1" applyProtection="1">
      <alignment horizontal="center" vertical="center"/>
    </xf>
    <xf numFmtId="0" fontId="18" fillId="0" borderId="20" xfId="0" applyFont="1" applyFill="1" applyBorder="1" applyAlignment="1" applyProtection="1">
      <alignment horizontal="center" vertical="center"/>
    </xf>
    <xf numFmtId="0" fontId="18" fillId="0" borderId="19" xfId="0" applyFont="1" applyFill="1" applyBorder="1" applyAlignment="1" applyProtection="1">
      <alignment horizontal="center" vertical="center"/>
    </xf>
    <xf numFmtId="0" fontId="18" fillId="0" borderId="21" xfId="0" applyFont="1" applyFill="1" applyBorder="1" applyAlignment="1" applyProtection="1">
      <alignment horizontal="center" vertical="center"/>
    </xf>
    <xf numFmtId="178" fontId="1" fillId="0" borderId="0" xfId="0" applyNumberFormat="1" applyFont="1" applyFill="1" applyAlignment="1" applyProtection="1"/>
    <xf numFmtId="0" fontId="22" fillId="0" borderId="0" xfId="0" applyFont="1" applyFill="1" applyAlignment="1" applyProtection="1">
      <alignment horizontal="center" vertical="center"/>
    </xf>
    <xf numFmtId="178" fontId="22" fillId="0" borderId="0" xfId="0" applyNumberFormat="1" applyFont="1" applyFill="1" applyAlignment="1" applyProtection="1">
      <alignment horizontal="center" vertical="center"/>
    </xf>
    <xf numFmtId="178" fontId="18" fillId="0" borderId="0" xfId="0" applyNumberFormat="1" applyFont="1" applyFill="1" applyAlignment="1" applyProtection="1"/>
    <xf numFmtId="178" fontId="18" fillId="0" borderId="16" xfId="0" applyNumberFormat="1" applyFont="1" applyFill="1" applyBorder="1" applyAlignment="1" applyProtection="1">
      <alignment horizontal="center" vertical="center"/>
    </xf>
    <xf numFmtId="177" fontId="18" fillId="0" borderId="16" xfId="0" applyNumberFormat="1" applyFont="1" applyFill="1" applyBorder="1" applyAlignment="1" applyProtection="1">
      <alignment horizontal="left" vertical="center"/>
    </xf>
    <xf numFmtId="178" fontId="18" fillId="0" borderId="16" xfId="0" applyNumberFormat="1" applyFont="1" applyFill="1" applyBorder="1" applyAlignment="1" applyProtection="1">
      <alignment vertical="center"/>
    </xf>
    <xf numFmtId="177" fontId="18" fillId="0" borderId="16" xfId="0" applyNumberFormat="1" applyFont="1" applyFill="1" applyBorder="1" applyAlignment="1" applyProtection="1">
      <alignment vertical="center"/>
    </xf>
    <xf numFmtId="178" fontId="18" fillId="0" borderId="16" xfId="0" applyNumberFormat="1" applyFont="1" applyFill="1" applyBorder="1" applyAlignment="1" applyProtection="1">
      <alignment horizontal="right" vertical="center"/>
    </xf>
    <xf numFmtId="178" fontId="18" fillId="0" borderId="16" xfId="0" applyNumberFormat="1" applyFont="1" applyFill="1" applyBorder="1" applyAlignment="1" applyProtection="1">
      <alignment horizontal="right" vertical="center" wrapText="1"/>
    </xf>
    <xf numFmtId="177" fontId="18" fillId="0" borderId="16" xfId="0" applyNumberFormat="1" applyFont="1" applyFill="1" applyBorder="1" applyAlignment="1" applyProtection="1">
      <alignment horizontal="right" vertical="center" wrapText="1"/>
    </xf>
    <xf numFmtId="4" fontId="18" fillId="0" borderId="16" xfId="0" applyNumberFormat="1" applyFont="1" applyFill="1" applyBorder="1" applyAlignment="1" applyProtection="1">
      <alignment horizontal="left" vertical="center"/>
    </xf>
    <xf numFmtId="178" fontId="18" fillId="2" borderId="16" xfId="0" applyNumberFormat="1" applyFont="1" applyFill="1" applyBorder="1" applyAlignment="1" applyProtection="1">
      <alignment horizontal="right" vertical="center" wrapText="1"/>
    </xf>
    <xf numFmtId="4" fontId="18" fillId="0" borderId="16" xfId="0" applyNumberFormat="1" applyFont="1" applyFill="1" applyBorder="1" applyAlignment="1" applyProtection="1">
      <alignment horizontal="right" vertical="center"/>
    </xf>
    <xf numFmtId="0" fontId="18" fillId="0" borderId="16" xfId="0" applyFont="1" applyFill="1" applyBorder="1" applyAlignment="1" applyProtection="1"/>
    <xf numFmtId="0" fontId="15" fillId="0" borderId="16" xfId="0" applyFont="1" applyFill="1" applyBorder="1" applyAlignment="1" applyProtection="1"/>
    <xf numFmtId="4" fontId="18" fillId="0" borderId="16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right" vertical="center"/>
    </xf>
    <xf numFmtId="178" fontId="18" fillId="0" borderId="16" xfId="0" applyNumberFormat="1" applyFont="1" applyFill="1" applyBorder="1" applyAlignment="1" applyProtection="1"/>
    <xf numFmtId="4" fontId="18" fillId="0" borderId="16" xfId="0" applyNumberFormat="1" applyFont="1" applyFill="1" applyBorder="1" applyAlignment="1" applyProtection="1"/>
    <xf numFmtId="0" fontId="18" fillId="0" borderId="18" xfId="0" applyFont="1" applyFill="1" applyBorder="1" applyAlignment="1" applyProtection="1">
      <alignment horizontal="center" vertical="center" wrapText="1"/>
    </xf>
    <xf numFmtId="176" fontId="1" fillId="0" borderId="0" xfId="0" applyNumberFormat="1" applyFont="1" applyFill="1" applyAlignment="1" applyProtection="1"/>
    <xf numFmtId="176" fontId="23" fillId="0" borderId="0" xfId="0" applyNumberFormat="1" applyFont="1" applyFill="1" applyAlignment="1" applyProtection="1"/>
    <xf numFmtId="176" fontId="1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horizontal="center" vertical="center"/>
    </xf>
    <xf numFmtId="0" fontId="18" fillId="0" borderId="22" xfId="0" applyFont="1" applyFill="1" applyBorder="1" applyAlignment="1" applyProtection="1">
      <alignment horizontal="center" vertical="center"/>
    </xf>
    <xf numFmtId="0" fontId="18" fillId="0" borderId="23" xfId="0" applyFont="1" applyFill="1" applyBorder="1" applyAlignment="1" applyProtection="1">
      <alignment horizontal="center" vertical="center"/>
    </xf>
    <xf numFmtId="176" fontId="18" fillId="0" borderId="16" xfId="0" applyNumberFormat="1" applyFont="1" applyFill="1" applyBorder="1" applyAlignment="1" applyProtection="1">
      <alignment horizontal="left" vertical="center" wrapText="1"/>
    </xf>
    <xf numFmtId="176" fontId="22" fillId="0" borderId="0" xfId="0" applyNumberFormat="1" applyFont="1" applyFill="1" applyAlignment="1" applyProtection="1">
      <alignment horizontal="center" vertical="center"/>
    </xf>
    <xf numFmtId="176" fontId="18" fillId="0" borderId="0" xfId="0" applyNumberFormat="1" applyFont="1" applyFill="1" applyAlignment="1" applyProtection="1">
      <alignment horizontal="left" vertical="center"/>
    </xf>
    <xf numFmtId="176" fontId="15" fillId="0" borderId="0" xfId="0" applyNumberFormat="1" applyFont="1" applyFill="1" applyAlignment="1" applyProtection="1"/>
    <xf numFmtId="176" fontId="18" fillId="0" borderId="16" xfId="0" applyNumberFormat="1" applyFont="1" applyFill="1" applyBorder="1" applyAlignment="1" applyProtection="1">
      <alignment horizontal="center" vertical="center"/>
    </xf>
    <xf numFmtId="176" fontId="18" fillId="0" borderId="16" xfId="0" applyNumberFormat="1" applyFont="1" applyFill="1" applyBorder="1" applyAlignment="1" applyProtection="1"/>
    <xf numFmtId="176" fontId="18" fillId="0" borderId="16" xfId="0" applyNumberFormat="1" applyFont="1" applyFill="1" applyBorder="1" applyAlignment="1" applyProtection="1">
      <alignment vertical="center"/>
    </xf>
    <xf numFmtId="176" fontId="18" fillId="0" borderId="16" xfId="0" applyNumberFormat="1" applyFont="1" applyFill="1" applyBorder="1" applyAlignment="1" applyProtection="1">
      <alignment horizontal="left" vertical="center"/>
    </xf>
    <xf numFmtId="176" fontId="18" fillId="0" borderId="16" xfId="0" applyNumberFormat="1" applyFont="1" applyFill="1" applyBorder="1" applyAlignment="1" applyProtection="1">
      <alignment horizontal="right"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r/mobile/Containers/Data/Application/D126A6C5-1B62-42EA-8777-978E37B40741/Documents/WpsQingCache_/424620647/o/LOCAL-675E63AE-24CA-44F9-A578-2975E197BBBE/n/&#26223;&#24503;&#38215;&#24066;&#20303;&#24314;&#23616;2023&#24180;&#39044;&#31639;&#20844;&#24320;&#34920;.xlsx/home/jdzadmin/&#26700;&#38754;//Users/ikaros0055/Desktop/2023&#24180;&#39044;&#31639;&#20844;&#24320;/406/&#26223;&#24503;&#38215;&#24066;&#20303;&#25151;&#21644;&#22478;&#20065;&#24314;&#35774;&#23616;2023&#24180;&#39044;&#31639;&#20844;&#24320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收支预算总表"/>
      <sheetName val="部门收入总表"/>
      <sheetName val="部门支出总表"/>
      <sheetName val="财拨收支总表"/>
      <sheetName val="一般公共预算支出表"/>
      <sheetName val="一般公共预算基本支出表"/>
      <sheetName val="财政拨款三公表"/>
      <sheetName val="政府性基金"/>
      <sheetName val="支出总表（引用）"/>
      <sheetName val="财拨总表（引用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B6">
            <v>1</v>
          </cell>
          <cell r="C6">
            <v>2</v>
          </cell>
        </row>
        <row r="7">
          <cell r="A7" t="str">
            <v>合计</v>
          </cell>
          <cell r="B7">
            <v>6044.902322</v>
          </cell>
        </row>
        <row r="8">
          <cell r="A8" t="str">
            <v>一般公共服务支出</v>
          </cell>
          <cell r="B8">
            <v>232.011</v>
          </cell>
        </row>
        <row r="9">
          <cell r="A9" t="str">
            <v>社会保障和就业支出</v>
          </cell>
          <cell r="B9">
            <v>274.19058</v>
          </cell>
        </row>
        <row r="10">
          <cell r="A10" t="str">
            <v>卫生健康支出</v>
          </cell>
          <cell r="B10">
            <v>227.298924</v>
          </cell>
        </row>
        <row r="11">
          <cell r="A11" t="str">
            <v>城乡社区支出</v>
          </cell>
          <cell r="B11">
            <v>5147.176568</v>
          </cell>
        </row>
        <row r="12">
          <cell r="A12" t="str">
            <v>住房保障支出</v>
          </cell>
          <cell r="B12">
            <v>164.22525</v>
          </cell>
        </row>
      </sheetData>
      <sheetData sheetId="9">
        <row r="7">
          <cell r="B7">
            <v>232.011</v>
          </cell>
          <cell r="C7">
            <v>232.011</v>
          </cell>
        </row>
        <row r="8">
          <cell r="A8" t="str">
            <v>社会保障和就业支出</v>
          </cell>
          <cell r="B8">
            <v>274.19058</v>
          </cell>
          <cell r="C8">
            <v>274.19058</v>
          </cell>
        </row>
        <row r="9">
          <cell r="A9" t="str">
            <v>卫生健康支出</v>
          </cell>
          <cell r="B9">
            <v>227.298924</v>
          </cell>
          <cell r="C9">
            <v>227.298924</v>
          </cell>
        </row>
        <row r="10">
          <cell r="A10" t="str">
            <v>城乡社区支出</v>
          </cell>
          <cell r="B10">
            <v>5147.176568</v>
          </cell>
          <cell r="C10">
            <v>5147.176568</v>
          </cell>
        </row>
        <row r="11">
          <cell r="A11" t="str">
            <v>住房保障支出</v>
          </cell>
          <cell r="B11">
            <v>164.22525</v>
          </cell>
          <cell r="C11">
            <v>164.22525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22"/>
  <sheetViews>
    <sheetView workbookViewId="0">
      <selection activeCell="A29" sqref="A29"/>
    </sheetView>
  </sheetViews>
  <sheetFormatPr defaultColWidth="9.81818181818182" defaultRowHeight="13.25" outlineLevelCol="3"/>
  <cols>
    <col min="1" max="1" width="43.7545454545455" customWidth="1"/>
    <col min="2" max="2" width="22.5" customWidth="1"/>
    <col min="3" max="3" width="43.7545454545455" customWidth="1"/>
    <col min="4" max="4" width="22.5" customWidth="1"/>
  </cols>
  <sheetData>
    <row r="1" ht="18" customHeight="1" spans="1:4">
      <c r="A1" s="137" t="s">
        <v>0</v>
      </c>
      <c r="B1" s="138"/>
      <c r="C1" s="138"/>
      <c r="D1" s="139"/>
    </row>
    <row r="2" ht="24.05" spans="1:4">
      <c r="A2" s="144" t="s">
        <v>1</v>
      </c>
      <c r="B2" s="144"/>
      <c r="C2" s="144"/>
      <c r="D2" s="144"/>
    </row>
    <row r="3" ht="14.1" spans="1:4">
      <c r="A3" s="145" t="s">
        <v>2</v>
      </c>
      <c r="B3" s="146"/>
      <c r="C3" s="146"/>
      <c r="D3" s="139" t="s">
        <v>3</v>
      </c>
    </row>
    <row r="4" ht="14.1" spans="1:4">
      <c r="A4" s="147" t="s">
        <v>4</v>
      </c>
      <c r="B4" s="147"/>
      <c r="C4" s="147" t="s">
        <v>5</v>
      </c>
      <c r="D4" s="147"/>
    </row>
    <row r="5" ht="14.1" spans="1:4">
      <c r="A5" s="147" t="s">
        <v>6</v>
      </c>
      <c r="B5" s="147" t="s">
        <v>7</v>
      </c>
      <c r="C5" s="147" t="s">
        <v>8</v>
      </c>
      <c r="D5" s="147" t="s">
        <v>7</v>
      </c>
    </row>
    <row r="6" ht="14.1" spans="1:4">
      <c r="A6" s="148" t="s">
        <v>9</v>
      </c>
      <c r="B6" s="129">
        <f>IF(ISBLANK(SUM(B7,B8,B9))," ",SUM(B7,B8,B9))</f>
        <v>6044.902322</v>
      </c>
      <c r="C6" s="149" t="str">
        <f>IF(ISBLANK('[1]支出总表（引用）'!A7)," ",'[1]支出总表（引用）'!A7)</f>
        <v>合计</v>
      </c>
      <c r="D6" s="98">
        <f>IF(ISBLANK('[1]支出总表（引用）'!B7)," ",'[1]支出总表（引用）'!B7)</f>
        <v>6044.902322</v>
      </c>
    </row>
    <row r="7" ht="14.1" spans="1:4">
      <c r="A7" s="150" t="s">
        <v>10</v>
      </c>
      <c r="B7" s="129">
        <v>6044.902322</v>
      </c>
      <c r="C7" s="149" t="str">
        <f>IF(ISBLANK('[1]支出总表（引用）'!A8)," ",'[1]支出总表（引用）'!A8)</f>
        <v>一般公共服务支出</v>
      </c>
      <c r="D7" s="98">
        <f>IF(ISBLANK('[1]支出总表（引用）'!B8)," ",'[1]支出总表（引用）'!B8)</f>
        <v>232.011</v>
      </c>
    </row>
    <row r="8" ht="14.1" spans="1:4">
      <c r="A8" s="150" t="s">
        <v>11</v>
      </c>
      <c r="B8" s="107"/>
      <c r="C8" s="149" t="str">
        <f>IF(ISBLANK('[1]支出总表（引用）'!A9)," ",'[1]支出总表（引用）'!A9)</f>
        <v>社会保障和就业支出</v>
      </c>
      <c r="D8" s="98">
        <f>IF(ISBLANK('[1]支出总表（引用）'!B9)," ",'[1]支出总表（引用）'!B9)</f>
        <v>274.19058</v>
      </c>
    </row>
    <row r="9" ht="14.1" spans="1:4">
      <c r="A9" s="150" t="s">
        <v>12</v>
      </c>
      <c r="B9" s="107"/>
      <c r="C9" s="149" t="str">
        <f>IF(ISBLANK('[1]支出总表（引用）'!A10)," ",'[1]支出总表（引用）'!A10)</f>
        <v>卫生健康支出</v>
      </c>
      <c r="D9" s="98">
        <f>IF(ISBLANK('[1]支出总表（引用）'!B10)," ",'[1]支出总表（引用）'!B10)</f>
        <v>227.298924</v>
      </c>
    </row>
    <row r="10" ht="14.1" spans="1:4">
      <c r="A10" s="148" t="s">
        <v>13</v>
      </c>
      <c r="B10" s="129"/>
      <c r="C10" s="149" t="str">
        <f>IF(ISBLANK('[1]支出总表（引用）'!A11)," ",'[1]支出总表（引用）'!A11)</f>
        <v>城乡社区支出</v>
      </c>
      <c r="D10" s="98">
        <f>IF(ISBLANK('[1]支出总表（引用）'!B11)," ",'[1]支出总表（引用）'!B11)</f>
        <v>5147.176568</v>
      </c>
    </row>
    <row r="11" ht="14.1" spans="1:4">
      <c r="A11" s="150" t="s">
        <v>14</v>
      </c>
      <c r="B11" s="129"/>
      <c r="C11" s="149" t="str">
        <f>IF(ISBLANK('[1]支出总表（引用）'!A12)," ",'[1]支出总表（引用）'!A12)</f>
        <v>住房保障支出</v>
      </c>
      <c r="D11" s="98">
        <f>IF(ISBLANK('[1]支出总表（引用）'!B12)," ",'[1]支出总表（引用）'!B12)</f>
        <v>164.22525</v>
      </c>
    </row>
    <row r="12" ht="14.1" spans="1:4">
      <c r="A12" s="150" t="s">
        <v>15</v>
      </c>
      <c r="B12" s="129"/>
      <c r="C12" s="149" t="str">
        <f>IF(ISBLANK('[1]支出总表（引用）'!A13)," ",'[1]支出总表（引用）'!A13)</f>
        <v> </v>
      </c>
      <c r="D12" s="98" t="str">
        <f>IF(ISBLANK('[1]支出总表（引用）'!B13)," ",'[1]支出总表（引用）'!B13)</f>
        <v> </v>
      </c>
    </row>
    <row r="13" ht="14.1" spans="1:4">
      <c r="A13" s="150" t="s">
        <v>16</v>
      </c>
      <c r="B13" s="129"/>
      <c r="C13" s="149" t="str">
        <f>IF(ISBLANK('[1]支出总表（引用）'!A14)," ",'[1]支出总表（引用）'!A14)</f>
        <v> </v>
      </c>
      <c r="D13" s="98" t="str">
        <f>IF(ISBLANK('[1]支出总表（引用）'!B14)," ",'[1]支出总表（引用）'!B14)</f>
        <v> </v>
      </c>
    </row>
    <row r="14" ht="14.1" spans="1:4">
      <c r="A14" s="150" t="s">
        <v>17</v>
      </c>
      <c r="B14" s="107"/>
      <c r="C14" s="149" t="str">
        <f>IF(ISBLANK('[1]支出总表（引用）'!A15)," ",'[1]支出总表（引用）'!A15)</f>
        <v> </v>
      </c>
      <c r="D14" s="98" t="str">
        <f>IF(ISBLANK('[1]支出总表（引用）'!B15)," ",'[1]支出总表（引用）'!B15)</f>
        <v> </v>
      </c>
    </row>
    <row r="15" ht="14.1" spans="1:4">
      <c r="A15" s="150" t="s">
        <v>18</v>
      </c>
      <c r="B15" s="107"/>
      <c r="C15" s="149" t="str">
        <f>IF(ISBLANK('[1]支出总表（引用）'!A16)," ",'[1]支出总表（引用）'!A16)</f>
        <v> </v>
      </c>
      <c r="D15" s="98" t="str">
        <f>IF(ISBLANK('[1]支出总表（引用）'!B16)," ",'[1]支出总表（引用）'!B16)</f>
        <v> </v>
      </c>
    </row>
    <row r="16" ht="14.1" spans="1:4">
      <c r="A16" s="148"/>
      <c r="B16" s="151"/>
      <c r="C16" s="149" t="str">
        <f>IF(ISBLANK('[1]支出总表（引用）'!A17)," ",'[1]支出总表（引用）'!A17)</f>
        <v> </v>
      </c>
      <c r="D16" s="98" t="str">
        <f>IF(ISBLANK('[1]支出总表（引用）'!B17)," ",'[1]支出总表（引用）'!B17)</f>
        <v> </v>
      </c>
    </row>
    <row r="17" ht="14.1" spans="1:4">
      <c r="A17" s="150"/>
      <c r="B17" s="151"/>
      <c r="C17" s="149"/>
      <c r="D17" s="98"/>
    </row>
    <row r="18" ht="14.1" spans="1:4">
      <c r="A18" s="147" t="s">
        <v>19</v>
      </c>
      <c r="B18" s="107">
        <v>6044.902322</v>
      </c>
      <c r="C18" s="147" t="s">
        <v>20</v>
      </c>
      <c r="D18" s="107">
        <f>IF(ISBLANK('[1]支出总表（引用）'!B6)," ",'[1]支出总表（引用）'!B6)</f>
        <v>1</v>
      </c>
    </row>
    <row r="19" ht="14.1" spans="1:4">
      <c r="A19" s="150" t="s">
        <v>21</v>
      </c>
      <c r="B19" s="107"/>
      <c r="C19" s="150" t="s">
        <v>22</v>
      </c>
      <c r="D19" s="107">
        <f>IF(ISBLANK('[1]支出总表（引用）'!C6)," ",'[1]支出总表（引用）'!C6)</f>
        <v>2</v>
      </c>
    </row>
    <row r="20" ht="14.1" spans="1:4">
      <c r="A20" s="150" t="s">
        <v>23</v>
      </c>
      <c r="B20" s="107"/>
      <c r="C20" s="131"/>
      <c r="D20" s="131"/>
    </row>
    <row r="21" ht="14.1" spans="1:4">
      <c r="A21" s="148"/>
      <c r="B21" s="107"/>
      <c r="C21" s="148"/>
      <c r="D21" s="107"/>
    </row>
    <row r="22" ht="14.1" spans="1:4">
      <c r="A22" s="147" t="s">
        <v>24</v>
      </c>
      <c r="B22" s="107">
        <v>6044.902322</v>
      </c>
      <c r="C22" s="147" t="s">
        <v>25</v>
      </c>
      <c r="D22" s="107">
        <f>B22</f>
        <v>6044.902322</v>
      </c>
    </row>
  </sheetData>
  <mergeCells count="3">
    <mergeCell ref="A2:D2"/>
    <mergeCell ref="A4:B4"/>
    <mergeCell ref="C4:D4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50"/>
  <sheetViews>
    <sheetView tabSelected="1" topLeftCell="B28" workbookViewId="0">
      <selection activeCell="E37" sqref="E37:F37"/>
    </sheetView>
  </sheetViews>
  <sheetFormatPr defaultColWidth="9.81818181818182" defaultRowHeight="13.25" outlineLevelCol="7"/>
  <cols>
    <col min="1" max="1" width="16.6272727272727" customWidth="1"/>
    <col min="2" max="2" width="3.12727272727273" customWidth="1"/>
    <col min="3" max="3" width="6.5" customWidth="1"/>
    <col min="4" max="4" width="15" customWidth="1"/>
    <col min="5" max="5" width="19.2545454545455" customWidth="1"/>
    <col min="6" max="6" width="18.1272727272727" customWidth="1"/>
    <col min="8" max="8" width="9.75454545454545" customWidth="1"/>
  </cols>
  <sheetData>
    <row r="1" spans="1:8">
      <c r="A1" s="1" t="s">
        <v>213</v>
      </c>
      <c r="B1" s="2"/>
      <c r="C1" s="2"/>
      <c r="D1" s="2"/>
      <c r="E1" s="2"/>
      <c r="F1" s="2"/>
      <c r="G1" s="2"/>
      <c r="H1" s="2"/>
    </row>
    <row r="2" ht="18.95" spans="1:8">
      <c r="A2" s="49" t="s">
        <v>214</v>
      </c>
      <c r="B2" s="49"/>
      <c r="C2" s="49"/>
      <c r="D2" s="49"/>
      <c r="E2" s="49"/>
      <c r="F2" s="49"/>
      <c r="G2" s="49"/>
      <c r="H2" s="49"/>
    </row>
    <row r="3" spans="1:8">
      <c r="A3" s="50" t="s">
        <v>200</v>
      </c>
      <c r="B3" s="50" t="s">
        <v>206</v>
      </c>
      <c r="C3" s="50"/>
      <c r="D3" s="50"/>
      <c r="E3" s="69"/>
      <c r="F3" s="50"/>
      <c r="G3" s="70"/>
      <c r="H3" s="70"/>
    </row>
    <row r="4" spans="1:8">
      <c r="A4" s="50" t="s">
        <v>215</v>
      </c>
      <c r="B4" s="50" t="s">
        <v>216</v>
      </c>
      <c r="C4" s="50"/>
      <c r="D4" s="50"/>
      <c r="E4" s="69" t="s">
        <v>217</v>
      </c>
      <c r="F4" s="50">
        <v>8569116</v>
      </c>
      <c r="G4" s="70"/>
      <c r="H4" s="70"/>
    </row>
    <row r="5" spans="1:8">
      <c r="A5" s="50" t="s">
        <v>218</v>
      </c>
      <c r="B5" s="50"/>
      <c r="C5" s="50"/>
      <c r="D5" s="50"/>
      <c r="E5" s="69"/>
      <c r="F5" s="50"/>
      <c r="G5" s="70"/>
      <c r="H5" s="70"/>
    </row>
    <row r="6" ht="58" customHeight="1" spans="1:8">
      <c r="A6" s="50" t="s">
        <v>219</v>
      </c>
      <c r="B6" s="50" t="s">
        <v>220</v>
      </c>
      <c r="C6" s="50"/>
      <c r="D6" s="50"/>
      <c r="E6" s="50" t="s">
        <v>221</v>
      </c>
      <c r="F6" s="51" t="s">
        <v>222</v>
      </c>
      <c r="G6" s="71"/>
      <c r="H6" s="71"/>
    </row>
    <row r="7" ht="101" customHeight="1" spans="1:8">
      <c r="A7" s="50" t="s">
        <v>223</v>
      </c>
      <c r="B7" s="51" t="s">
        <v>224</v>
      </c>
      <c r="C7" s="51"/>
      <c r="D7" s="51"/>
      <c r="E7" s="50" t="s">
        <v>225</v>
      </c>
      <c r="F7" s="50">
        <v>267</v>
      </c>
      <c r="G7" s="70"/>
      <c r="H7" s="70"/>
    </row>
    <row r="8" spans="1:8">
      <c r="A8" s="50" t="s">
        <v>226</v>
      </c>
      <c r="B8" s="50">
        <v>237</v>
      </c>
      <c r="C8" s="50"/>
      <c r="D8" s="50"/>
      <c r="E8" s="69" t="s">
        <v>227</v>
      </c>
      <c r="F8" s="50">
        <v>36</v>
      </c>
      <c r="G8" s="70"/>
      <c r="H8" s="70"/>
    </row>
    <row r="9" spans="1:8">
      <c r="A9" s="50" t="s">
        <v>228</v>
      </c>
      <c r="B9" s="50">
        <v>231</v>
      </c>
      <c r="C9" s="50"/>
      <c r="D9" s="50"/>
      <c r="E9" s="69" t="s">
        <v>229</v>
      </c>
      <c r="F9" s="50"/>
      <c r="G9" s="70"/>
      <c r="H9" s="70"/>
    </row>
    <row r="10" spans="1:8">
      <c r="A10" s="50" t="s">
        <v>230</v>
      </c>
      <c r="B10" s="50"/>
      <c r="C10" s="50"/>
      <c r="D10" s="50"/>
      <c r="E10" s="69"/>
      <c r="F10" s="50"/>
      <c r="G10" s="70"/>
      <c r="H10" s="70"/>
    </row>
    <row r="11" spans="1:8">
      <c r="A11" s="50" t="s">
        <v>231</v>
      </c>
      <c r="B11" s="50">
        <v>6044.9</v>
      </c>
      <c r="C11" s="50"/>
      <c r="D11" s="50"/>
      <c r="E11" s="69" t="s">
        <v>232</v>
      </c>
      <c r="F11" s="50"/>
      <c r="G11" s="70"/>
      <c r="H11" s="70"/>
    </row>
    <row r="12" spans="1:8">
      <c r="A12" s="50" t="s">
        <v>233</v>
      </c>
      <c r="B12" s="50">
        <v>6044.9</v>
      </c>
      <c r="C12" s="50"/>
      <c r="D12" s="50"/>
      <c r="E12" s="69" t="s">
        <v>234</v>
      </c>
      <c r="F12" s="50"/>
      <c r="G12" s="70"/>
      <c r="H12" s="70"/>
    </row>
    <row r="13" spans="1:8">
      <c r="A13" s="50" t="s">
        <v>235</v>
      </c>
      <c r="B13" s="50">
        <v>6044.9</v>
      </c>
      <c r="C13" s="50"/>
      <c r="D13" s="50"/>
      <c r="E13" s="69" t="s">
        <v>236</v>
      </c>
      <c r="F13" s="50">
        <v>3362.6</v>
      </c>
      <c r="G13" s="70"/>
      <c r="H13" s="70"/>
    </row>
    <row r="14" spans="1:8">
      <c r="A14" s="50" t="s">
        <v>122</v>
      </c>
      <c r="B14" s="50">
        <v>451.84</v>
      </c>
      <c r="C14" s="50"/>
      <c r="D14" s="50"/>
      <c r="E14" s="69" t="s">
        <v>237</v>
      </c>
      <c r="F14" s="50">
        <v>2231</v>
      </c>
      <c r="G14" s="70"/>
      <c r="H14" s="70"/>
    </row>
    <row r="15" spans="1:8">
      <c r="A15" s="52" t="s">
        <v>238</v>
      </c>
      <c r="B15" s="52"/>
      <c r="C15" s="52"/>
      <c r="D15" s="52"/>
      <c r="E15" s="51"/>
      <c r="F15" s="52"/>
      <c r="G15" s="72"/>
      <c r="H15" s="72"/>
    </row>
    <row r="16" ht="52" customHeight="1" spans="1:8">
      <c r="A16" s="53" t="s">
        <v>239</v>
      </c>
      <c r="B16" s="51"/>
      <c r="C16" s="51"/>
      <c r="D16" s="51"/>
      <c r="E16" s="51"/>
      <c r="F16" s="51"/>
      <c r="G16" s="71"/>
      <c r="H16" s="71"/>
    </row>
    <row r="17" ht="14" customHeight="1" spans="1:8">
      <c r="A17" s="52" t="s">
        <v>240</v>
      </c>
      <c r="B17" s="52"/>
      <c r="C17" s="52"/>
      <c r="D17" s="52" t="s">
        <v>241</v>
      </c>
      <c r="E17" s="51" t="s">
        <v>242</v>
      </c>
      <c r="F17" s="52"/>
      <c r="G17" s="72" t="s">
        <v>243</v>
      </c>
      <c r="H17" s="72"/>
    </row>
    <row r="18" spans="1:8">
      <c r="A18" s="54" t="s">
        <v>244</v>
      </c>
      <c r="B18" s="54"/>
      <c r="C18" s="54"/>
      <c r="D18" s="55" t="s">
        <v>245</v>
      </c>
      <c r="E18" s="73" t="s">
        <v>246</v>
      </c>
      <c r="F18" s="54"/>
      <c r="G18" s="74" t="s">
        <v>247</v>
      </c>
      <c r="H18" s="74"/>
    </row>
    <row r="19" spans="1:8">
      <c r="A19" s="54"/>
      <c r="B19" s="54"/>
      <c r="C19" s="54"/>
      <c r="D19" s="56"/>
      <c r="E19" s="75" t="s">
        <v>248</v>
      </c>
      <c r="F19" s="76"/>
      <c r="G19" s="74" t="s">
        <v>249</v>
      </c>
      <c r="H19" s="74"/>
    </row>
    <row r="20" spans="1:8">
      <c r="A20" s="54"/>
      <c r="B20" s="54"/>
      <c r="C20" s="54"/>
      <c r="D20" s="56"/>
      <c r="E20" s="75" t="s">
        <v>250</v>
      </c>
      <c r="F20" s="77"/>
      <c r="G20" s="74" t="s">
        <v>251</v>
      </c>
      <c r="H20" s="74"/>
    </row>
    <row r="21" spans="1:8">
      <c r="A21" s="54"/>
      <c r="B21" s="54"/>
      <c r="C21" s="54"/>
      <c r="D21" s="56"/>
      <c r="E21" s="75" t="s">
        <v>252</v>
      </c>
      <c r="F21" s="76"/>
      <c r="G21" s="74" t="s">
        <v>253</v>
      </c>
      <c r="H21" s="74"/>
    </row>
    <row r="22" s="48" customFormat="1" spans="1:8">
      <c r="A22" s="54"/>
      <c r="B22" s="54"/>
      <c r="C22" s="54"/>
      <c r="D22" s="56"/>
      <c r="E22" s="75" t="s">
        <v>254</v>
      </c>
      <c r="F22" s="77"/>
      <c r="G22" s="74" t="s">
        <v>255</v>
      </c>
      <c r="H22" s="74"/>
    </row>
    <row r="23" spans="1:8">
      <c r="A23" s="54"/>
      <c r="B23" s="54"/>
      <c r="C23" s="54"/>
      <c r="D23" s="56"/>
      <c r="E23" s="75" t="s">
        <v>256</v>
      </c>
      <c r="F23" s="77"/>
      <c r="G23" s="74" t="s">
        <v>257</v>
      </c>
      <c r="H23" s="74"/>
    </row>
    <row r="24" spans="1:8">
      <c r="A24" s="54"/>
      <c r="B24" s="54"/>
      <c r="C24" s="54"/>
      <c r="D24" s="56"/>
      <c r="E24" s="75" t="s">
        <v>258</v>
      </c>
      <c r="F24" s="76"/>
      <c r="G24" s="74" t="s">
        <v>257</v>
      </c>
      <c r="H24" s="74"/>
    </row>
    <row r="25" spans="1:8">
      <c r="A25" s="54"/>
      <c r="B25" s="54"/>
      <c r="C25" s="54"/>
      <c r="D25" s="56"/>
      <c r="E25" s="75" t="s">
        <v>259</v>
      </c>
      <c r="F25" s="76"/>
      <c r="G25" s="74" t="s">
        <v>260</v>
      </c>
      <c r="H25" s="74"/>
    </row>
    <row r="26" spans="1:8">
      <c r="A26" s="54"/>
      <c r="B26" s="54"/>
      <c r="C26" s="54"/>
      <c r="D26" s="56"/>
      <c r="E26" s="75" t="s">
        <v>261</v>
      </c>
      <c r="F26" s="76"/>
      <c r="G26" s="74" t="s">
        <v>262</v>
      </c>
      <c r="H26" s="74"/>
    </row>
    <row r="27" spans="1:8">
      <c r="A27" s="54"/>
      <c r="B27" s="54"/>
      <c r="C27" s="54"/>
      <c r="D27" s="56"/>
      <c r="E27" s="75" t="s">
        <v>263</v>
      </c>
      <c r="F27" s="76"/>
      <c r="G27" s="74" t="s">
        <v>262</v>
      </c>
      <c r="H27" s="74"/>
    </row>
    <row r="28" spans="1:8">
      <c r="A28" s="54"/>
      <c r="B28" s="54"/>
      <c r="C28" s="54"/>
      <c r="D28" s="57"/>
      <c r="E28" s="75" t="s">
        <v>264</v>
      </c>
      <c r="F28" s="77"/>
      <c r="G28" s="74" t="s">
        <v>265</v>
      </c>
      <c r="H28" s="74"/>
    </row>
    <row r="29" spans="1:8">
      <c r="A29" s="54"/>
      <c r="B29" s="54"/>
      <c r="C29" s="54"/>
      <c r="D29" s="58" t="s">
        <v>266</v>
      </c>
      <c r="E29" s="75" t="s">
        <v>267</v>
      </c>
      <c r="F29" s="76"/>
      <c r="G29" s="74" t="s">
        <v>268</v>
      </c>
      <c r="H29" s="74"/>
    </row>
    <row r="30" spans="1:8">
      <c r="A30" s="54"/>
      <c r="B30" s="54"/>
      <c r="C30" s="54"/>
      <c r="D30" s="59"/>
      <c r="E30" s="75" t="s">
        <v>269</v>
      </c>
      <c r="F30" s="76"/>
      <c r="G30" s="74" t="s">
        <v>262</v>
      </c>
      <c r="H30" s="74"/>
    </row>
    <row r="31" ht="15" customHeight="1" spans="1:8">
      <c r="A31" s="54"/>
      <c r="B31" s="54"/>
      <c r="C31" s="54"/>
      <c r="D31" s="59"/>
      <c r="E31" s="73" t="s">
        <v>270</v>
      </c>
      <c r="F31" s="73"/>
      <c r="G31" s="74" t="s">
        <v>271</v>
      </c>
      <c r="H31" s="74"/>
    </row>
    <row r="32" ht="30" customHeight="1" spans="1:8">
      <c r="A32" s="54"/>
      <c r="B32" s="54"/>
      <c r="C32" s="54"/>
      <c r="D32" s="59"/>
      <c r="E32" s="75" t="s">
        <v>272</v>
      </c>
      <c r="F32" s="77"/>
      <c r="G32" s="74" t="s">
        <v>273</v>
      </c>
      <c r="H32" s="74"/>
    </row>
    <row r="33" s="48" customFormat="1" spans="1:8">
      <c r="A33" s="54"/>
      <c r="B33" s="54"/>
      <c r="C33" s="54"/>
      <c r="D33" s="56"/>
      <c r="E33" s="75" t="s">
        <v>274</v>
      </c>
      <c r="F33" s="77"/>
      <c r="G33" s="74" t="s">
        <v>262</v>
      </c>
      <c r="H33" s="74"/>
    </row>
    <row r="34" spans="1:8">
      <c r="A34" s="54"/>
      <c r="B34" s="54"/>
      <c r="C34" s="54"/>
      <c r="D34" s="56"/>
      <c r="E34" s="73" t="s">
        <v>275</v>
      </c>
      <c r="F34" s="73"/>
      <c r="G34" s="74" t="s">
        <v>262</v>
      </c>
      <c r="H34" s="74"/>
    </row>
    <row r="35" spans="1:8">
      <c r="A35" s="54"/>
      <c r="B35" s="54"/>
      <c r="C35" s="54"/>
      <c r="D35" s="56"/>
      <c r="E35" s="75" t="s">
        <v>276</v>
      </c>
      <c r="F35" s="77"/>
      <c r="G35" s="74" t="s">
        <v>262</v>
      </c>
      <c r="H35" s="74"/>
    </row>
    <row r="36" spans="1:8">
      <c r="A36" s="54"/>
      <c r="B36" s="54"/>
      <c r="C36" s="54"/>
      <c r="D36" s="56"/>
      <c r="E36" s="75" t="s">
        <v>277</v>
      </c>
      <c r="F36" s="77"/>
      <c r="G36" s="74" t="s">
        <v>278</v>
      </c>
      <c r="H36" s="74"/>
    </row>
    <row r="37" ht="30" customHeight="1" spans="1:8">
      <c r="A37" s="54"/>
      <c r="B37" s="54"/>
      <c r="C37" s="54"/>
      <c r="D37" s="57"/>
      <c r="E37" s="75" t="s">
        <v>279</v>
      </c>
      <c r="F37" s="77"/>
      <c r="G37" s="74" t="s">
        <v>262</v>
      </c>
      <c r="H37" s="74"/>
    </row>
    <row r="38" s="48" customFormat="1" ht="15.4" spans="1:8">
      <c r="A38" s="54"/>
      <c r="B38" s="54"/>
      <c r="C38" s="54"/>
      <c r="D38" s="54" t="s">
        <v>280</v>
      </c>
      <c r="E38" s="73" t="s">
        <v>281</v>
      </c>
      <c r="F38" s="54"/>
      <c r="G38" s="74" t="s">
        <v>282</v>
      </c>
      <c r="H38" s="74"/>
    </row>
    <row r="39" s="48" customFormat="1" spans="1:8">
      <c r="A39" s="54"/>
      <c r="B39" s="54"/>
      <c r="C39" s="54"/>
      <c r="D39" s="54"/>
      <c r="E39" s="75" t="s">
        <v>283</v>
      </c>
      <c r="F39" s="76"/>
      <c r="G39" s="74" t="s">
        <v>284</v>
      </c>
      <c r="H39" s="74"/>
    </row>
    <row r="40" s="48" customFormat="1" spans="1:8">
      <c r="A40" s="54"/>
      <c r="B40" s="54"/>
      <c r="C40" s="54"/>
      <c r="D40" s="54"/>
      <c r="E40" s="75" t="s">
        <v>285</v>
      </c>
      <c r="F40" s="77"/>
      <c r="G40" s="74" t="s">
        <v>284</v>
      </c>
      <c r="H40" s="74"/>
    </row>
    <row r="41" spans="1:8">
      <c r="A41" s="54"/>
      <c r="B41" s="54"/>
      <c r="C41" s="54"/>
      <c r="D41" s="54"/>
      <c r="E41" s="75" t="s">
        <v>286</v>
      </c>
      <c r="F41" s="77"/>
      <c r="G41" s="74" t="s">
        <v>287</v>
      </c>
      <c r="H41" s="74"/>
    </row>
    <row r="42" ht="31" customHeight="1" spans="1:8">
      <c r="A42" s="54"/>
      <c r="B42" s="54"/>
      <c r="C42" s="54"/>
      <c r="D42" s="56" t="s">
        <v>288</v>
      </c>
      <c r="E42" s="75" t="s">
        <v>289</v>
      </c>
      <c r="F42" s="77"/>
      <c r="G42" s="78" t="s">
        <v>290</v>
      </c>
      <c r="H42" s="78"/>
    </row>
    <row r="43" ht="28" customHeight="1" spans="1:8">
      <c r="A43" s="54"/>
      <c r="B43" s="54"/>
      <c r="C43" s="54"/>
      <c r="D43" s="57"/>
      <c r="E43" s="73" t="s">
        <v>291</v>
      </c>
      <c r="F43" s="73"/>
      <c r="G43" s="78" t="s">
        <v>292</v>
      </c>
      <c r="H43" s="78"/>
    </row>
    <row r="44" ht="15" customHeight="1" spans="1:8">
      <c r="A44" s="54"/>
      <c r="B44" s="54"/>
      <c r="C44" s="54"/>
      <c r="D44" s="55" t="s">
        <v>293</v>
      </c>
      <c r="E44" s="75" t="s">
        <v>294</v>
      </c>
      <c r="F44" s="77"/>
      <c r="G44" s="78" t="s">
        <v>295</v>
      </c>
      <c r="H44" s="78"/>
    </row>
    <row r="45" ht="22" customHeight="1" spans="1:8">
      <c r="A45" s="54"/>
      <c r="B45" s="54"/>
      <c r="C45" s="54"/>
      <c r="D45" s="57"/>
      <c r="E45" s="73" t="s">
        <v>296</v>
      </c>
      <c r="F45" s="79"/>
      <c r="G45" s="74" t="s">
        <v>297</v>
      </c>
      <c r="H45" s="80"/>
    </row>
    <row r="46" ht="15.4" spans="1:8">
      <c r="A46" s="54"/>
      <c r="B46" s="54"/>
      <c r="C46" s="54"/>
      <c r="D46" s="54" t="s">
        <v>298</v>
      </c>
      <c r="E46" s="73" t="s">
        <v>299</v>
      </c>
      <c r="F46" s="54"/>
      <c r="G46" s="74" t="s">
        <v>300</v>
      </c>
      <c r="H46" s="74"/>
    </row>
    <row r="47" ht="16" customHeight="1" spans="1:8">
      <c r="A47" s="60" t="s">
        <v>301</v>
      </c>
      <c r="B47" s="61"/>
      <c r="C47" s="62"/>
      <c r="D47" s="55" t="s">
        <v>301</v>
      </c>
      <c r="E47" s="73" t="s">
        <v>302</v>
      </c>
      <c r="F47" s="54"/>
      <c r="G47" s="74" t="s">
        <v>303</v>
      </c>
      <c r="H47" s="74"/>
    </row>
    <row r="48" spans="1:8">
      <c r="A48" s="63"/>
      <c r="B48" s="64"/>
      <c r="C48" s="65"/>
      <c r="D48" s="56"/>
      <c r="E48" s="73" t="s">
        <v>304</v>
      </c>
      <c r="F48" s="54"/>
      <c r="G48" s="74" t="s">
        <v>273</v>
      </c>
      <c r="H48" s="74"/>
    </row>
    <row r="49" spans="1:8">
      <c r="A49" s="63"/>
      <c r="B49" s="64"/>
      <c r="C49" s="65"/>
      <c r="D49" s="56"/>
      <c r="E49" s="81" t="s">
        <v>305</v>
      </c>
      <c r="F49" s="82"/>
      <c r="G49" s="83" t="s">
        <v>265</v>
      </c>
      <c r="H49" s="83"/>
    </row>
    <row r="50" spans="1:8">
      <c r="A50" s="66"/>
      <c r="B50" s="67"/>
      <c r="C50" s="68"/>
      <c r="D50" s="57"/>
      <c r="E50" s="81" t="s">
        <v>306</v>
      </c>
      <c r="F50" s="82"/>
      <c r="G50" s="83" t="s">
        <v>265</v>
      </c>
      <c r="H50" s="83"/>
    </row>
  </sheetData>
  <mergeCells count="103">
    <mergeCell ref="A2:H2"/>
    <mergeCell ref="B3:H3"/>
    <mergeCell ref="B4:D4"/>
    <mergeCell ref="F4:H4"/>
    <mergeCell ref="A5:H5"/>
    <mergeCell ref="B6:D6"/>
    <mergeCell ref="F6:H6"/>
    <mergeCell ref="B7:D7"/>
    <mergeCell ref="F7:H7"/>
    <mergeCell ref="B8:D8"/>
    <mergeCell ref="F8:H8"/>
    <mergeCell ref="B9:D9"/>
    <mergeCell ref="F9:H9"/>
    <mergeCell ref="A10:H10"/>
    <mergeCell ref="B11:D11"/>
    <mergeCell ref="F11:H11"/>
    <mergeCell ref="B12:D12"/>
    <mergeCell ref="F12:H12"/>
    <mergeCell ref="B13:D13"/>
    <mergeCell ref="F13:H13"/>
    <mergeCell ref="B14:D14"/>
    <mergeCell ref="F14:H14"/>
    <mergeCell ref="A15:H15"/>
    <mergeCell ref="A16:H16"/>
    <mergeCell ref="A17:C17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D18:D28"/>
    <mergeCell ref="D29:D32"/>
    <mergeCell ref="D33:D37"/>
    <mergeCell ref="D39:D41"/>
    <mergeCell ref="D42:D43"/>
    <mergeCell ref="D44:D45"/>
    <mergeCell ref="D47:D50"/>
    <mergeCell ref="A18:C38"/>
    <mergeCell ref="A39:C46"/>
    <mergeCell ref="A47:C50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8"/>
  <sheetViews>
    <sheetView workbookViewId="0">
      <selection activeCell="G31" sqref="G31"/>
    </sheetView>
  </sheetViews>
  <sheetFormatPr defaultColWidth="9.81818181818182" defaultRowHeight="13.25"/>
  <cols>
    <col min="8" max="8" width="21.8727272727273" customWidth="1"/>
  </cols>
  <sheetData>
    <row r="1" spans="1:9">
      <c r="A1" s="1" t="s">
        <v>307</v>
      </c>
      <c r="B1" s="2"/>
      <c r="C1" s="2"/>
      <c r="D1" s="2"/>
      <c r="E1" s="2"/>
      <c r="F1" s="2"/>
      <c r="G1" s="2"/>
      <c r="H1" s="2"/>
      <c r="I1" s="2"/>
    </row>
    <row r="2" ht="18.95" spans="1:9">
      <c r="A2" s="3" t="s">
        <v>308</v>
      </c>
      <c r="B2" s="3"/>
      <c r="C2" s="3"/>
      <c r="D2" s="3"/>
      <c r="E2" s="3"/>
      <c r="F2" s="3"/>
      <c r="G2" s="3"/>
      <c r="H2" s="3"/>
      <c r="I2" s="3"/>
    </row>
    <row r="3" spans="1:9">
      <c r="A3" s="25" t="s">
        <v>309</v>
      </c>
      <c r="B3" s="25"/>
      <c r="C3" s="26" t="s">
        <v>310</v>
      </c>
      <c r="D3" s="26"/>
      <c r="E3" s="26"/>
      <c r="F3" s="26"/>
      <c r="G3" s="26"/>
      <c r="H3" s="26"/>
      <c r="I3" s="46"/>
    </row>
    <row r="4" ht="14" spans="1:9">
      <c r="A4" s="25" t="s">
        <v>311</v>
      </c>
      <c r="B4" s="25"/>
      <c r="C4" s="27" t="s">
        <v>312</v>
      </c>
      <c r="D4" s="28"/>
      <c r="E4" s="28"/>
      <c r="F4" s="41" t="s">
        <v>313</v>
      </c>
      <c r="G4" s="25" t="s">
        <v>314</v>
      </c>
      <c r="H4" s="25"/>
      <c r="I4" s="46"/>
    </row>
    <row r="5" spans="1:9">
      <c r="A5" s="25" t="s">
        <v>315</v>
      </c>
      <c r="B5" s="25"/>
      <c r="C5" s="27" t="s">
        <v>316</v>
      </c>
      <c r="D5" s="28"/>
      <c r="E5" s="25">
        <v>60</v>
      </c>
      <c r="F5" s="25"/>
      <c r="G5" s="25"/>
      <c r="H5" s="25"/>
      <c r="I5" s="46"/>
    </row>
    <row r="6" spans="1:9">
      <c r="A6" s="25"/>
      <c r="B6" s="25"/>
      <c r="C6" s="27" t="s">
        <v>317</v>
      </c>
      <c r="D6" s="28"/>
      <c r="E6" s="25">
        <v>60</v>
      </c>
      <c r="F6" s="25"/>
      <c r="G6" s="25"/>
      <c r="H6" s="25"/>
      <c r="I6" s="46"/>
    </row>
    <row r="7" spans="1:9">
      <c r="A7" s="25"/>
      <c r="B7" s="25"/>
      <c r="C7" s="27" t="s">
        <v>234</v>
      </c>
      <c r="D7" s="28"/>
      <c r="E7" s="25"/>
      <c r="F7" s="25"/>
      <c r="G7" s="25"/>
      <c r="H7" s="25"/>
      <c r="I7" s="46"/>
    </row>
    <row r="8" spans="1:9">
      <c r="A8" s="29" t="s">
        <v>238</v>
      </c>
      <c r="B8" s="30"/>
      <c r="C8" s="30"/>
      <c r="D8" s="30"/>
      <c r="E8" s="30"/>
      <c r="F8" s="30"/>
      <c r="G8" s="30"/>
      <c r="H8" s="30"/>
      <c r="I8" s="47"/>
    </row>
    <row r="9" spans="1:9">
      <c r="A9" s="31" t="s">
        <v>318</v>
      </c>
      <c r="B9" s="31"/>
      <c r="C9" s="31"/>
      <c r="D9" s="31"/>
      <c r="E9" s="31"/>
      <c r="F9" s="31"/>
      <c r="G9" s="31"/>
      <c r="H9" s="31"/>
      <c r="I9" s="10"/>
    </row>
    <row r="10" ht="14" spans="1:9">
      <c r="A10" s="30" t="s">
        <v>240</v>
      </c>
      <c r="B10" s="30" t="s">
        <v>241</v>
      </c>
      <c r="C10" s="30" t="s">
        <v>242</v>
      </c>
      <c r="D10" s="30"/>
      <c r="E10" s="30"/>
      <c r="F10" s="30"/>
      <c r="G10" s="30" t="s">
        <v>319</v>
      </c>
      <c r="H10" s="30"/>
      <c r="I10" s="10"/>
    </row>
    <row r="11" spans="1:9">
      <c r="A11" s="32"/>
      <c r="B11" s="33" t="s">
        <v>320</v>
      </c>
      <c r="C11" s="34" t="s">
        <v>321</v>
      </c>
      <c r="D11" s="35"/>
      <c r="E11" s="35"/>
      <c r="F11" s="42"/>
      <c r="G11" s="43" t="s">
        <v>322</v>
      </c>
      <c r="H11" s="44"/>
      <c r="I11" s="10"/>
    </row>
    <row r="12" spans="1:9">
      <c r="A12" s="32"/>
      <c r="B12" s="36"/>
      <c r="C12" s="34" t="s">
        <v>323</v>
      </c>
      <c r="D12" s="35"/>
      <c r="E12" s="35"/>
      <c r="F12" s="42"/>
      <c r="G12" s="43" t="s">
        <v>324</v>
      </c>
      <c r="H12" s="44"/>
      <c r="I12" s="10"/>
    </row>
    <row r="13" spans="1:9">
      <c r="A13" s="32"/>
      <c r="B13" s="36"/>
      <c r="C13" s="34" t="s">
        <v>325</v>
      </c>
      <c r="D13" s="35"/>
      <c r="E13" s="35"/>
      <c r="F13" s="42"/>
      <c r="G13" s="43" t="s">
        <v>326</v>
      </c>
      <c r="H13" s="44"/>
      <c r="I13" s="10"/>
    </row>
    <row r="14" spans="1:9">
      <c r="A14" s="32"/>
      <c r="B14" s="36"/>
      <c r="C14" s="34" t="s">
        <v>327</v>
      </c>
      <c r="D14" s="35"/>
      <c r="E14" s="35"/>
      <c r="F14" s="42"/>
      <c r="G14" s="43" t="s">
        <v>328</v>
      </c>
      <c r="H14" s="44"/>
      <c r="I14" s="10"/>
    </row>
    <row r="15" spans="1:9">
      <c r="A15" s="32"/>
      <c r="B15" s="36"/>
      <c r="C15" s="34" t="s">
        <v>329</v>
      </c>
      <c r="D15" s="35"/>
      <c r="E15" s="35"/>
      <c r="F15" s="42"/>
      <c r="G15" s="43" t="s">
        <v>330</v>
      </c>
      <c r="H15" s="44"/>
      <c r="I15" s="10"/>
    </row>
    <row r="16" spans="1:9">
      <c r="A16" s="32"/>
      <c r="B16" s="37"/>
      <c r="C16" s="34" t="s">
        <v>331</v>
      </c>
      <c r="D16" s="35"/>
      <c r="E16" s="35"/>
      <c r="F16" s="42"/>
      <c r="G16" s="43" t="s">
        <v>332</v>
      </c>
      <c r="H16" s="44"/>
      <c r="I16" s="10"/>
    </row>
    <row r="17" spans="1:9">
      <c r="A17" s="32"/>
      <c r="B17" s="30" t="s">
        <v>333</v>
      </c>
      <c r="C17" s="34" t="s">
        <v>334</v>
      </c>
      <c r="D17" s="35"/>
      <c r="E17" s="35"/>
      <c r="F17" s="42"/>
      <c r="G17" s="43" t="s">
        <v>330</v>
      </c>
      <c r="H17" s="44"/>
      <c r="I17" s="10"/>
    </row>
    <row r="18" spans="1:9">
      <c r="A18" s="32"/>
      <c r="B18" s="30"/>
      <c r="C18" s="34" t="s">
        <v>335</v>
      </c>
      <c r="D18" s="35"/>
      <c r="E18" s="35"/>
      <c r="F18" s="42"/>
      <c r="G18" s="43" t="s">
        <v>330</v>
      </c>
      <c r="H18" s="44"/>
      <c r="I18" s="10"/>
    </row>
    <row r="19" spans="1:9">
      <c r="A19" s="32"/>
      <c r="B19" s="30"/>
      <c r="C19" s="34" t="s">
        <v>336</v>
      </c>
      <c r="D19" s="35"/>
      <c r="E19" s="35"/>
      <c r="F19" s="42"/>
      <c r="G19" s="43" t="s">
        <v>330</v>
      </c>
      <c r="H19" s="44"/>
      <c r="I19" s="10"/>
    </row>
    <row r="20" spans="1:9">
      <c r="A20" s="32"/>
      <c r="B20" s="30" t="s">
        <v>337</v>
      </c>
      <c r="C20" s="34" t="s">
        <v>338</v>
      </c>
      <c r="D20" s="35"/>
      <c r="E20" s="35"/>
      <c r="F20" s="42"/>
      <c r="G20" s="43" t="s">
        <v>330</v>
      </c>
      <c r="H20" s="44"/>
      <c r="I20" s="10"/>
    </row>
    <row r="21" spans="1:9">
      <c r="A21" s="32"/>
      <c r="B21" s="30"/>
      <c r="C21" s="34" t="s">
        <v>339</v>
      </c>
      <c r="D21" s="35"/>
      <c r="E21" s="35"/>
      <c r="F21" s="42"/>
      <c r="G21" s="43" t="s">
        <v>332</v>
      </c>
      <c r="H21" s="44"/>
      <c r="I21" s="10"/>
    </row>
    <row r="22" spans="1:9">
      <c r="A22" s="32"/>
      <c r="B22" s="30"/>
      <c r="C22" s="34" t="s">
        <v>340</v>
      </c>
      <c r="D22" s="35"/>
      <c r="E22" s="35"/>
      <c r="F22" s="42"/>
      <c r="G22" s="43" t="s">
        <v>330</v>
      </c>
      <c r="H22" s="44"/>
      <c r="I22" s="10"/>
    </row>
    <row r="23" spans="1:9">
      <c r="A23" s="32"/>
      <c r="B23" s="38" t="s">
        <v>341</v>
      </c>
      <c r="C23" s="34" t="s">
        <v>342</v>
      </c>
      <c r="D23" s="35"/>
      <c r="E23" s="35"/>
      <c r="F23" s="42"/>
      <c r="G23" s="43" t="s">
        <v>343</v>
      </c>
      <c r="H23" s="44"/>
      <c r="I23" s="10"/>
    </row>
    <row r="24" spans="1:9">
      <c r="A24" s="32"/>
      <c r="B24" s="39"/>
      <c r="C24" s="34" t="s">
        <v>344</v>
      </c>
      <c r="D24" s="35"/>
      <c r="E24" s="35"/>
      <c r="F24" s="42"/>
      <c r="G24" s="43" t="s">
        <v>330</v>
      </c>
      <c r="H24" s="44"/>
      <c r="I24" s="10"/>
    </row>
    <row r="25" spans="1:9">
      <c r="A25" s="32"/>
      <c r="B25" s="40"/>
      <c r="C25" s="34" t="s">
        <v>345</v>
      </c>
      <c r="D25" s="35"/>
      <c r="E25" s="35"/>
      <c r="F25" s="42"/>
      <c r="G25" s="43" t="s">
        <v>346</v>
      </c>
      <c r="H25" s="44"/>
      <c r="I25" s="10"/>
    </row>
    <row r="26" spans="1:9">
      <c r="A26" s="32"/>
      <c r="B26" s="30" t="s">
        <v>347</v>
      </c>
      <c r="C26" s="34" t="s">
        <v>348</v>
      </c>
      <c r="D26" s="35"/>
      <c r="E26" s="35"/>
      <c r="F26" s="42"/>
      <c r="G26" s="45">
        <v>0.9</v>
      </c>
      <c r="H26" s="44"/>
      <c r="I26" s="10"/>
    </row>
    <row r="27" spans="1:9">
      <c r="A27" s="32"/>
      <c r="B27" s="30"/>
      <c r="C27" s="34" t="s">
        <v>349</v>
      </c>
      <c r="D27" s="35"/>
      <c r="E27" s="35"/>
      <c r="F27" s="42"/>
      <c r="G27" s="43" t="s">
        <v>350</v>
      </c>
      <c r="H27" s="44"/>
      <c r="I27" s="10"/>
    </row>
    <row r="28" ht="14" spans="1:9">
      <c r="A28" s="32" t="s">
        <v>351</v>
      </c>
      <c r="B28" s="30" t="s">
        <v>351</v>
      </c>
      <c r="C28" s="34" t="s">
        <v>352</v>
      </c>
      <c r="D28" s="35"/>
      <c r="E28" s="35"/>
      <c r="F28" s="42"/>
      <c r="G28" s="45">
        <v>1</v>
      </c>
      <c r="H28" s="44"/>
      <c r="I28" s="10"/>
    </row>
  </sheetData>
  <mergeCells count="60">
    <mergeCell ref="A2:I2"/>
    <mergeCell ref="A3:B3"/>
    <mergeCell ref="C3:H3"/>
    <mergeCell ref="A4:B4"/>
    <mergeCell ref="C4:E4"/>
    <mergeCell ref="G4:H4"/>
    <mergeCell ref="C5:D5"/>
    <mergeCell ref="E5:H5"/>
    <mergeCell ref="C6:D6"/>
    <mergeCell ref="E6:H6"/>
    <mergeCell ref="C7:D7"/>
    <mergeCell ref="E7:H7"/>
    <mergeCell ref="A8:H8"/>
    <mergeCell ref="A9:H9"/>
    <mergeCell ref="C10:F10"/>
    <mergeCell ref="G10:H10"/>
    <mergeCell ref="C11:F11"/>
    <mergeCell ref="G11:H11"/>
    <mergeCell ref="C12:F12"/>
    <mergeCell ref="G12:H12"/>
    <mergeCell ref="C13:F13"/>
    <mergeCell ref="G13:H13"/>
    <mergeCell ref="C14:F14"/>
    <mergeCell ref="G14:H14"/>
    <mergeCell ref="C15:F15"/>
    <mergeCell ref="G15:H15"/>
    <mergeCell ref="C16:F16"/>
    <mergeCell ref="G16:H16"/>
    <mergeCell ref="C17:F17"/>
    <mergeCell ref="G17:H17"/>
    <mergeCell ref="C18:F18"/>
    <mergeCell ref="G18:H18"/>
    <mergeCell ref="C19:F19"/>
    <mergeCell ref="G19:H19"/>
    <mergeCell ref="C20:F20"/>
    <mergeCell ref="G20:H20"/>
    <mergeCell ref="C21:F21"/>
    <mergeCell ref="G21:H21"/>
    <mergeCell ref="C22:F22"/>
    <mergeCell ref="G22:H22"/>
    <mergeCell ref="C23:F23"/>
    <mergeCell ref="G23:H23"/>
    <mergeCell ref="C24:F24"/>
    <mergeCell ref="G24:H24"/>
    <mergeCell ref="C25:F25"/>
    <mergeCell ref="G25:H25"/>
    <mergeCell ref="C26:F26"/>
    <mergeCell ref="G26:H26"/>
    <mergeCell ref="C27:F27"/>
    <mergeCell ref="G27:H27"/>
    <mergeCell ref="C28:F28"/>
    <mergeCell ref="G28:H28"/>
    <mergeCell ref="A11:A22"/>
    <mergeCell ref="A23:A27"/>
    <mergeCell ref="B11:B16"/>
    <mergeCell ref="B17:B19"/>
    <mergeCell ref="B20:B22"/>
    <mergeCell ref="B23:B25"/>
    <mergeCell ref="B26:B27"/>
    <mergeCell ref="A5:B7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1"/>
  <sheetViews>
    <sheetView workbookViewId="0">
      <selection activeCell="G10" sqref="G10:I10"/>
    </sheetView>
  </sheetViews>
  <sheetFormatPr defaultColWidth="9.81818181818182" defaultRowHeight="13.25"/>
  <sheetData>
    <row r="1" spans="1:9">
      <c r="A1" s="1" t="s">
        <v>307</v>
      </c>
      <c r="B1" s="2"/>
      <c r="C1" s="2"/>
      <c r="D1" s="2"/>
      <c r="E1" s="2"/>
      <c r="F1" s="2"/>
      <c r="G1" s="2"/>
      <c r="H1" s="2"/>
      <c r="I1" s="2"/>
    </row>
    <row r="2" ht="18.95" spans="1:9">
      <c r="A2" s="3" t="s">
        <v>308</v>
      </c>
      <c r="B2" s="3"/>
      <c r="C2" s="3"/>
      <c r="D2" s="3"/>
      <c r="E2" s="3"/>
      <c r="F2" s="3"/>
      <c r="G2" s="3"/>
      <c r="H2" s="3"/>
      <c r="I2" s="3"/>
    </row>
    <row r="3" spans="1:9">
      <c r="A3" s="4" t="s">
        <v>309</v>
      </c>
      <c r="B3" s="4"/>
      <c r="C3" s="5" t="s">
        <v>353</v>
      </c>
      <c r="D3" s="5"/>
      <c r="E3" s="5"/>
      <c r="F3" s="5"/>
      <c r="G3" s="5"/>
      <c r="H3" s="5"/>
      <c r="I3" s="5"/>
    </row>
    <row r="4" ht="14" spans="1:9">
      <c r="A4" s="4" t="s">
        <v>311</v>
      </c>
      <c r="B4" s="4"/>
      <c r="C4" s="6" t="s">
        <v>312</v>
      </c>
      <c r="D4" s="7"/>
      <c r="E4" s="7"/>
      <c r="F4" s="11" t="s">
        <v>313</v>
      </c>
      <c r="G4" s="7" t="s">
        <v>354</v>
      </c>
      <c r="H4" s="7"/>
      <c r="I4" s="18"/>
    </row>
    <row r="5" spans="1:9">
      <c r="A5" s="4" t="s">
        <v>315</v>
      </c>
      <c r="B5" s="4"/>
      <c r="C5" s="6" t="s">
        <v>316</v>
      </c>
      <c r="D5" s="7"/>
      <c r="E5" s="4">
        <v>95</v>
      </c>
      <c r="F5" s="4"/>
      <c r="G5" s="4"/>
      <c r="H5" s="4"/>
      <c r="I5" s="4"/>
    </row>
    <row r="6" spans="1:9">
      <c r="A6" s="4"/>
      <c r="B6" s="4"/>
      <c r="C6" s="6" t="s">
        <v>317</v>
      </c>
      <c r="D6" s="7"/>
      <c r="E6" s="4">
        <v>95</v>
      </c>
      <c r="F6" s="4"/>
      <c r="G6" s="4"/>
      <c r="H6" s="4"/>
      <c r="I6" s="4"/>
    </row>
    <row r="7" spans="1:9">
      <c r="A7" s="4"/>
      <c r="B7" s="4"/>
      <c r="C7" s="6" t="s">
        <v>234</v>
      </c>
      <c r="D7" s="7"/>
      <c r="E7" s="4"/>
      <c r="F7" s="4"/>
      <c r="G7" s="4"/>
      <c r="H7" s="4"/>
      <c r="I7" s="4"/>
    </row>
    <row r="8" spans="1:9">
      <c r="A8" s="6" t="s">
        <v>238</v>
      </c>
      <c r="B8" s="7"/>
      <c r="C8" s="7"/>
      <c r="D8" s="7"/>
      <c r="E8" s="7"/>
      <c r="F8" s="7"/>
      <c r="G8" s="7"/>
      <c r="H8" s="7"/>
      <c r="I8" s="18"/>
    </row>
    <row r="9" spans="1:9">
      <c r="A9" s="6" t="s">
        <v>355</v>
      </c>
      <c r="B9" s="7"/>
      <c r="C9" s="7"/>
      <c r="D9" s="7"/>
      <c r="E9" s="7"/>
      <c r="F9" s="7"/>
      <c r="G9" s="7"/>
      <c r="H9" s="7"/>
      <c r="I9" s="18"/>
    </row>
    <row r="10" ht="14" spans="1:9">
      <c r="A10" s="4" t="s">
        <v>240</v>
      </c>
      <c r="B10" s="4"/>
      <c r="C10" s="4"/>
      <c r="D10" s="4" t="s">
        <v>241</v>
      </c>
      <c r="E10" s="4" t="s">
        <v>242</v>
      </c>
      <c r="F10" s="4"/>
      <c r="G10" s="4" t="s">
        <v>243</v>
      </c>
      <c r="H10" s="4"/>
      <c r="I10" s="4"/>
    </row>
    <row r="11" spans="1:9">
      <c r="A11" s="4" t="s">
        <v>244</v>
      </c>
      <c r="B11" s="4"/>
      <c r="C11" s="4"/>
      <c r="D11" s="8" t="s">
        <v>245</v>
      </c>
      <c r="E11" s="6" t="s">
        <v>356</v>
      </c>
      <c r="F11" s="18"/>
      <c r="G11" s="21">
        <v>1</v>
      </c>
      <c r="H11" s="7"/>
      <c r="I11" s="18"/>
    </row>
    <row r="12" spans="1:9">
      <c r="A12" s="4"/>
      <c r="B12" s="4"/>
      <c r="C12" s="4"/>
      <c r="D12" s="9"/>
      <c r="E12" s="6" t="s">
        <v>357</v>
      </c>
      <c r="F12" s="18"/>
      <c r="G12" s="21">
        <v>1</v>
      </c>
      <c r="H12" s="7"/>
      <c r="I12" s="18"/>
    </row>
    <row r="13" spans="1:9">
      <c r="A13" s="4"/>
      <c r="B13" s="4"/>
      <c r="C13" s="4"/>
      <c r="D13" s="8" t="s">
        <v>266</v>
      </c>
      <c r="E13" s="6" t="s">
        <v>358</v>
      </c>
      <c r="F13" s="18"/>
      <c r="G13" s="21" t="s">
        <v>359</v>
      </c>
      <c r="H13" s="7"/>
      <c r="I13" s="18"/>
    </row>
    <row r="14" spans="1:9">
      <c r="A14" s="4"/>
      <c r="B14" s="4"/>
      <c r="C14" s="4"/>
      <c r="D14" s="9"/>
      <c r="E14" s="14" t="s">
        <v>360</v>
      </c>
      <c r="F14" s="14"/>
      <c r="G14" s="22" t="s">
        <v>361</v>
      </c>
      <c r="H14" s="4"/>
      <c r="I14" s="4"/>
    </row>
    <row r="15" ht="14" spans="1:9">
      <c r="A15" s="4"/>
      <c r="B15" s="4"/>
      <c r="C15" s="4"/>
      <c r="D15" s="4" t="s">
        <v>362</v>
      </c>
      <c r="E15" s="6" t="s">
        <v>363</v>
      </c>
      <c r="F15" s="18"/>
      <c r="G15" s="21">
        <v>1</v>
      </c>
      <c r="H15" s="7"/>
      <c r="I15" s="18"/>
    </row>
    <row r="16" ht="28" spans="1:9">
      <c r="A16" s="4" t="s">
        <v>364</v>
      </c>
      <c r="B16" s="4"/>
      <c r="C16" s="4"/>
      <c r="D16" s="4" t="s">
        <v>365</v>
      </c>
      <c r="E16" s="14" t="s">
        <v>366</v>
      </c>
      <c r="F16" s="23"/>
      <c r="G16" s="4" t="s">
        <v>367</v>
      </c>
      <c r="H16" s="24"/>
      <c r="I16" s="24"/>
    </row>
    <row r="17" spans="1:9">
      <c r="A17" s="4"/>
      <c r="B17" s="4"/>
      <c r="C17" s="4"/>
      <c r="D17" s="8" t="s">
        <v>288</v>
      </c>
      <c r="E17" s="6" t="s">
        <v>368</v>
      </c>
      <c r="F17" s="18"/>
      <c r="G17" s="6" t="s">
        <v>369</v>
      </c>
      <c r="H17" s="7"/>
      <c r="I17" s="18"/>
    </row>
    <row r="18" spans="1:9">
      <c r="A18" s="4"/>
      <c r="B18" s="4"/>
      <c r="C18" s="4"/>
      <c r="D18" s="9"/>
      <c r="E18" s="6" t="s">
        <v>370</v>
      </c>
      <c r="F18" s="18"/>
      <c r="G18" s="6" t="s">
        <v>369</v>
      </c>
      <c r="H18" s="7"/>
      <c r="I18" s="18"/>
    </row>
    <row r="19" ht="28" spans="1:9">
      <c r="A19" s="4"/>
      <c r="B19" s="4"/>
      <c r="C19" s="4"/>
      <c r="D19" s="4" t="s">
        <v>293</v>
      </c>
      <c r="E19" s="6" t="s">
        <v>371</v>
      </c>
      <c r="F19" s="18"/>
      <c r="G19" s="6" t="s">
        <v>372</v>
      </c>
      <c r="H19" s="7"/>
      <c r="I19" s="18"/>
    </row>
    <row r="20" ht="28" spans="1:9">
      <c r="A20" s="4"/>
      <c r="B20" s="4"/>
      <c r="C20" s="4"/>
      <c r="D20" s="4" t="s">
        <v>298</v>
      </c>
      <c r="E20" s="6" t="s">
        <v>373</v>
      </c>
      <c r="F20" s="18"/>
      <c r="G20" s="6" t="s">
        <v>374</v>
      </c>
      <c r="H20" s="7"/>
      <c r="I20" s="18"/>
    </row>
    <row r="21" ht="28" spans="1:9">
      <c r="A21" s="4" t="s">
        <v>301</v>
      </c>
      <c r="B21" s="4"/>
      <c r="C21" s="4"/>
      <c r="D21" s="4" t="s">
        <v>375</v>
      </c>
      <c r="E21" s="6" t="s">
        <v>306</v>
      </c>
      <c r="F21" s="18"/>
      <c r="G21" s="21" t="s">
        <v>376</v>
      </c>
      <c r="H21" s="7"/>
      <c r="I21" s="18"/>
    </row>
  </sheetData>
  <mergeCells count="46">
    <mergeCell ref="A2:I2"/>
    <mergeCell ref="A3:B3"/>
    <mergeCell ref="C3:I3"/>
    <mergeCell ref="A4:B4"/>
    <mergeCell ref="C4:E4"/>
    <mergeCell ref="G4:I4"/>
    <mergeCell ref="C5:D5"/>
    <mergeCell ref="E5:I5"/>
    <mergeCell ref="C6:D6"/>
    <mergeCell ref="E6:I6"/>
    <mergeCell ref="C7:D7"/>
    <mergeCell ref="E7:I7"/>
    <mergeCell ref="A8:I8"/>
    <mergeCell ref="A9:I9"/>
    <mergeCell ref="A10:C10"/>
    <mergeCell ref="E10:F10"/>
    <mergeCell ref="G10:I10"/>
    <mergeCell ref="E11:F11"/>
    <mergeCell ref="G11:I11"/>
    <mergeCell ref="E12:F12"/>
    <mergeCell ref="G12:I12"/>
    <mergeCell ref="E13:F13"/>
    <mergeCell ref="G13:I13"/>
    <mergeCell ref="E14:F14"/>
    <mergeCell ref="G14:I14"/>
    <mergeCell ref="E15:F15"/>
    <mergeCell ref="G15:I15"/>
    <mergeCell ref="E16:F16"/>
    <mergeCell ref="G16:I16"/>
    <mergeCell ref="E17:F17"/>
    <mergeCell ref="G17:I17"/>
    <mergeCell ref="E18:F18"/>
    <mergeCell ref="G18:I18"/>
    <mergeCell ref="E19:F19"/>
    <mergeCell ref="G19:I19"/>
    <mergeCell ref="E20:F20"/>
    <mergeCell ref="G20:I20"/>
    <mergeCell ref="A21:C21"/>
    <mergeCell ref="E21:F21"/>
    <mergeCell ref="G21:I21"/>
    <mergeCell ref="D11:D12"/>
    <mergeCell ref="D13:D14"/>
    <mergeCell ref="D17:D18"/>
    <mergeCell ref="A5:B7"/>
    <mergeCell ref="A11:C15"/>
    <mergeCell ref="A16:C20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9"/>
  <sheetViews>
    <sheetView workbookViewId="0">
      <selection activeCell="E7" sqref="E7:I7"/>
    </sheetView>
  </sheetViews>
  <sheetFormatPr defaultColWidth="9.81818181818182" defaultRowHeight="13.25"/>
  <cols>
    <col min="1" max="1" width="8"/>
    <col min="2" max="2" width="5.62727272727273" customWidth="1"/>
    <col min="3" max="3" width="1.5" customWidth="1"/>
    <col min="4" max="4" width="11.6272727272727" customWidth="1"/>
    <col min="5" max="5" width="11.5" customWidth="1"/>
    <col min="6" max="6" width="15.1272727272727" customWidth="1"/>
    <col min="7" max="8" width="8"/>
    <col min="9" max="9" width="9.25454545454545" customWidth="1"/>
  </cols>
  <sheetData>
    <row r="1" spans="1:9">
      <c r="A1" s="1" t="s">
        <v>307</v>
      </c>
      <c r="B1" s="2"/>
      <c r="C1" s="2"/>
      <c r="D1" s="2"/>
      <c r="E1" s="2"/>
      <c r="F1" s="2"/>
      <c r="G1" s="2"/>
      <c r="H1" s="2"/>
      <c r="I1" s="2"/>
    </row>
    <row r="2" ht="18.95" spans="1:9">
      <c r="A2" s="3" t="s">
        <v>308</v>
      </c>
      <c r="B2" s="3"/>
      <c r="C2" s="3"/>
      <c r="D2" s="3"/>
      <c r="E2" s="3"/>
      <c r="F2" s="3"/>
      <c r="G2" s="3"/>
      <c r="H2" s="3"/>
      <c r="I2" s="3"/>
    </row>
    <row r="3" spans="1:9">
      <c r="A3" s="4" t="s">
        <v>309</v>
      </c>
      <c r="B3" s="4"/>
      <c r="C3" s="5" t="s">
        <v>377</v>
      </c>
      <c r="D3" s="5"/>
      <c r="E3" s="5"/>
      <c r="F3" s="5"/>
      <c r="G3" s="5"/>
      <c r="H3" s="5"/>
      <c r="I3" s="5"/>
    </row>
    <row r="4" ht="14" spans="1:9">
      <c r="A4" s="4" t="s">
        <v>311</v>
      </c>
      <c r="B4" s="4"/>
      <c r="C4" s="6" t="s">
        <v>312</v>
      </c>
      <c r="D4" s="7"/>
      <c r="E4" s="7"/>
      <c r="F4" s="11" t="s">
        <v>313</v>
      </c>
      <c r="G4" s="7" t="s">
        <v>354</v>
      </c>
      <c r="H4" s="7"/>
      <c r="I4" s="18"/>
    </row>
    <row r="5" spans="1:9">
      <c r="A5" s="4" t="s">
        <v>315</v>
      </c>
      <c r="B5" s="4"/>
      <c r="C5" s="6" t="s">
        <v>316</v>
      </c>
      <c r="D5" s="7"/>
      <c r="E5" s="4">
        <v>37</v>
      </c>
      <c r="F5" s="4"/>
      <c r="G5" s="4"/>
      <c r="H5" s="4"/>
      <c r="I5" s="4"/>
    </row>
    <row r="6" spans="1:9">
      <c r="A6" s="4"/>
      <c r="B6" s="4"/>
      <c r="C6" s="6" t="s">
        <v>317</v>
      </c>
      <c r="D6" s="7"/>
      <c r="E6" s="4" t="s">
        <v>378</v>
      </c>
      <c r="F6" s="4"/>
      <c r="G6" s="4"/>
      <c r="H6" s="4"/>
      <c r="I6" s="4"/>
    </row>
    <row r="7" spans="1:9">
      <c r="A7" s="4"/>
      <c r="B7" s="4"/>
      <c r="C7" s="6" t="s">
        <v>234</v>
      </c>
      <c r="D7" s="7"/>
      <c r="E7" s="4">
        <v>37</v>
      </c>
      <c r="F7" s="4"/>
      <c r="G7" s="4"/>
      <c r="H7" s="4"/>
      <c r="I7" s="4"/>
    </row>
    <row r="8" spans="1:9">
      <c r="A8" s="6" t="s">
        <v>238</v>
      </c>
      <c r="B8" s="7"/>
      <c r="C8" s="7"/>
      <c r="D8" s="7"/>
      <c r="E8" s="7"/>
      <c r="F8" s="7"/>
      <c r="G8" s="7"/>
      <c r="H8" s="7"/>
      <c r="I8" s="18"/>
    </row>
    <row r="9" spans="1:9">
      <c r="A9" s="6" t="s">
        <v>379</v>
      </c>
      <c r="B9" s="7"/>
      <c r="C9" s="7"/>
      <c r="D9" s="7"/>
      <c r="E9" s="7"/>
      <c r="F9" s="7"/>
      <c r="G9" s="7"/>
      <c r="H9" s="7"/>
      <c r="I9" s="18"/>
    </row>
    <row r="10" ht="14" spans="1:9">
      <c r="A10" s="4" t="s">
        <v>240</v>
      </c>
      <c r="B10" s="4"/>
      <c r="C10" s="4"/>
      <c r="D10" s="4" t="s">
        <v>241</v>
      </c>
      <c r="E10" s="4" t="s">
        <v>242</v>
      </c>
      <c r="F10" s="4"/>
      <c r="G10" s="4" t="s">
        <v>243</v>
      </c>
      <c r="H10" s="4"/>
      <c r="I10" s="4"/>
    </row>
    <row r="11" ht="14" spans="1:9">
      <c r="A11" s="4" t="s">
        <v>244</v>
      </c>
      <c r="B11" s="4"/>
      <c r="C11" s="4"/>
      <c r="D11" s="4" t="s">
        <v>245</v>
      </c>
      <c r="E11" s="12" t="s">
        <v>380</v>
      </c>
      <c r="F11" s="12"/>
      <c r="G11" s="13" t="s">
        <v>381</v>
      </c>
      <c r="H11" s="13"/>
      <c r="I11" s="13"/>
    </row>
    <row r="12" ht="14" spans="1:9">
      <c r="A12" s="4"/>
      <c r="B12" s="4"/>
      <c r="C12" s="4"/>
      <c r="D12" s="4" t="s">
        <v>266</v>
      </c>
      <c r="E12" s="14" t="s">
        <v>382</v>
      </c>
      <c r="F12" s="14"/>
      <c r="G12" s="13" t="s">
        <v>383</v>
      </c>
      <c r="H12" s="13"/>
      <c r="I12" s="13"/>
    </row>
    <row r="13" ht="14" spans="1:9">
      <c r="A13" s="4"/>
      <c r="B13" s="4"/>
      <c r="C13" s="4"/>
      <c r="D13" s="4" t="s">
        <v>362</v>
      </c>
      <c r="E13" s="12" t="s">
        <v>384</v>
      </c>
      <c r="F13" s="12"/>
      <c r="G13" s="15" t="s">
        <v>359</v>
      </c>
      <c r="H13" s="13"/>
      <c r="I13" s="13"/>
    </row>
    <row r="14" ht="14" spans="1:9">
      <c r="A14" s="4" t="s">
        <v>364</v>
      </c>
      <c r="B14" s="4"/>
      <c r="C14" s="4"/>
      <c r="D14" s="4" t="s">
        <v>365</v>
      </c>
      <c r="E14" s="12" t="s">
        <v>385</v>
      </c>
      <c r="F14" s="16"/>
      <c r="G14" s="13" t="s">
        <v>372</v>
      </c>
      <c r="H14" s="17"/>
      <c r="I14" s="17"/>
    </row>
    <row r="15" spans="1:9">
      <c r="A15" s="4"/>
      <c r="B15" s="4"/>
      <c r="C15" s="4"/>
      <c r="D15" s="8" t="s">
        <v>288</v>
      </c>
      <c r="E15" s="14" t="s">
        <v>386</v>
      </c>
      <c r="F15" s="14"/>
      <c r="G15" s="4" t="s">
        <v>387</v>
      </c>
      <c r="H15" s="4"/>
      <c r="I15" s="4"/>
    </row>
    <row r="16" spans="1:9">
      <c r="A16" s="4"/>
      <c r="B16" s="4"/>
      <c r="C16" s="4"/>
      <c r="D16" s="9"/>
      <c r="E16" s="6" t="s">
        <v>388</v>
      </c>
      <c r="F16" s="18"/>
      <c r="G16" s="6" t="s">
        <v>290</v>
      </c>
      <c r="H16" s="7"/>
      <c r="I16" s="18"/>
    </row>
    <row r="17" ht="14" spans="1:9">
      <c r="A17" s="4"/>
      <c r="B17" s="4"/>
      <c r="C17" s="4"/>
      <c r="D17" s="4" t="s">
        <v>293</v>
      </c>
      <c r="E17" s="12" t="s">
        <v>389</v>
      </c>
      <c r="F17" s="16"/>
      <c r="G17" s="13" t="s">
        <v>290</v>
      </c>
      <c r="H17" s="17"/>
      <c r="I17" s="17"/>
    </row>
    <row r="18" ht="28" spans="1:9">
      <c r="A18" s="4" t="s">
        <v>301</v>
      </c>
      <c r="B18" s="4"/>
      <c r="C18" s="4"/>
      <c r="D18" s="4" t="s">
        <v>375</v>
      </c>
      <c r="E18" s="19" t="s">
        <v>390</v>
      </c>
      <c r="F18" s="20"/>
      <c r="G18" s="21" t="s">
        <v>391</v>
      </c>
      <c r="H18" s="7"/>
      <c r="I18" s="18"/>
    </row>
    <row r="19" spans="1:9">
      <c r="A19" s="10"/>
      <c r="B19" s="10"/>
      <c r="C19" s="10"/>
      <c r="D19" s="10"/>
      <c r="E19" s="10"/>
      <c r="F19" s="10"/>
      <c r="G19" s="10"/>
      <c r="H19" s="10"/>
      <c r="I19" s="10"/>
    </row>
  </sheetData>
  <mergeCells count="38">
    <mergeCell ref="A2:I2"/>
    <mergeCell ref="A3:B3"/>
    <mergeCell ref="C3:I3"/>
    <mergeCell ref="A4:B4"/>
    <mergeCell ref="C4:E4"/>
    <mergeCell ref="G4:I4"/>
    <mergeCell ref="C5:D5"/>
    <mergeCell ref="E5:I5"/>
    <mergeCell ref="C6:D6"/>
    <mergeCell ref="E6:I6"/>
    <mergeCell ref="C7:D7"/>
    <mergeCell ref="E7:I7"/>
    <mergeCell ref="A8:I8"/>
    <mergeCell ref="A9:I9"/>
    <mergeCell ref="A10:C10"/>
    <mergeCell ref="E10:F10"/>
    <mergeCell ref="G10:I10"/>
    <mergeCell ref="E11:F11"/>
    <mergeCell ref="G11:I11"/>
    <mergeCell ref="E12:F12"/>
    <mergeCell ref="G12:I12"/>
    <mergeCell ref="E13:F13"/>
    <mergeCell ref="G13:I13"/>
    <mergeCell ref="E14:F14"/>
    <mergeCell ref="G14:I14"/>
    <mergeCell ref="E15:F15"/>
    <mergeCell ref="G15:I15"/>
    <mergeCell ref="E16:F16"/>
    <mergeCell ref="G16:I16"/>
    <mergeCell ref="E17:F17"/>
    <mergeCell ref="G17:I17"/>
    <mergeCell ref="A18:C18"/>
    <mergeCell ref="E18:F18"/>
    <mergeCell ref="G18:I18"/>
    <mergeCell ref="D15:D16"/>
    <mergeCell ref="A5:B7"/>
    <mergeCell ref="A11:C13"/>
    <mergeCell ref="A14:C1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30"/>
  <sheetViews>
    <sheetView workbookViewId="0">
      <selection activeCell="E12" sqref="E12"/>
    </sheetView>
  </sheetViews>
  <sheetFormatPr defaultColWidth="9.81818181818182" defaultRowHeight="13.25"/>
  <cols>
    <col min="1" max="1" width="14.5" customWidth="1"/>
    <col min="2" max="2" width="38.2545454545455" customWidth="1"/>
    <col min="3" max="3" width="12.8727272727273" customWidth="1"/>
    <col min="4" max="4" width="11.1272727272727" customWidth="1"/>
    <col min="5" max="8" width="12.8727272727273" customWidth="1"/>
    <col min="9" max="9" width="10" customWidth="1"/>
    <col min="10" max="14" width="9.75454545454545" customWidth="1"/>
    <col min="15" max="15" width="10.6272727272727" customWidth="1"/>
  </cols>
  <sheetData>
    <row r="1" spans="1:4">
      <c r="A1" s="137" t="s">
        <v>26</v>
      </c>
      <c r="B1" s="138"/>
      <c r="C1" s="138"/>
      <c r="D1" s="139"/>
    </row>
    <row r="2" ht="18.95" spans="1:15">
      <c r="A2" s="140" t="s">
        <v>27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</row>
    <row r="3" ht="14.1" spans="1:15">
      <c r="A3" s="102" t="s">
        <v>28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99" t="s">
        <v>3</v>
      </c>
    </row>
    <row r="4" ht="14.1" spans="1:15">
      <c r="A4" s="96" t="s">
        <v>29</v>
      </c>
      <c r="B4" s="96" t="s">
        <v>30</v>
      </c>
      <c r="C4" s="141" t="s">
        <v>31</v>
      </c>
      <c r="D4" s="103" t="s">
        <v>32</v>
      </c>
      <c r="E4" s="96" t="s">
        <v>33</v>
      </c>
      <c r="F4" s="96"/>
      <c r="G4" s="96"/>
      <c r="H4" s="96"/>
      <c r="I4" s="136" t="s">
        <v>34</v>
      </c>
      <c r="J4" s="136" t="s">
        <v>35</v>
      </c>
      <c r="K4" s="136" t="s">
        <v>36</v>
      </c>
      <c r="L4" s="136" t="s">
        <v>37</v>
      </c>
      <c r="M4" s="136" t="s">
        <v>38</v>
      </c>
      <c r="N4" s="136" t="s">
        <v>39</v>
      </c>
      <c r="O4" s="103" t="s">
        <v>40</v>
      </c>
    </row>
    <row r="5" ht="50.4" spans="1:15">
      <c r="A5" s="96"/>
      <c r="B5" s="96"/>
      <c r="C5" s="142"/>
      <c r="D5" s="103"/>
      <c r="E5" s="103" t="s">
        <v>41</v>
      </c>
      <c r="F5" s="103" t="s">
        <v>42</v>
      </c>
      <c r="G5" s="103" t="s">
        <v>43</v>
      </c>
      <c r="H5" s="103" t="s">
        <v>44</v>
      </c>
      <c r="I5" s="136"/>
      <c r="J5" s="136"/>
      <c r="K5" s="136"/>
      <c r="L5" s="136"/>
      <c r="M5" s="136"/>
      <c r="N5" s="136"/>
      <c r="O5" s="103"/>
    </row>
    <row r="6" ht="14.1" spans="1:15">
      <c r="A6" s="115" t="s">
        <v>45</v>
      </c>
      <c r="B6" s="115" t="s">
        <v>45</v>
      </c>
      <c r="C6" s="115">
        <v>1</v>
      </c>
      <c r="D6" s="115">
        <f t="shared" ref="D6:G6" si="0">C6+1</f>
        <v>2</v>
      </c>
      <c r="E6" s="115">
        <f t="shared" si="0"/>
        <v>3</v>
      </c>
      <c r="F6" s="115">
        <f t="shared" si="0"/>
        <v>4</v>
      </c>
      <c r="G6" s="115">
        <f t="shared" si="0"/>
        <v>5</v>
      </c>
      <c r="H6" s="115">
        <v>2</v>
      </c>
      <c r="I6" s="115">
        <f t="shared" ref="I6:O6" si="1">H6+1</f>
        <v>3</v>
      </c>
      <c r="J6" s="115">
        <f t="shared" si="1"/>
        <v>4</v>
      </c>
      <c r="K6" s="115">
        <f t="shared" si="1"/>
        <v>5</v>
      </c>
      <c r="L6" s="115">
        <f t="shared" si="1"/>
        <v>6</v>
      </c>
      <c r="M6" s="115">
        <f t="shared" si="1"/>
        <v>7</v>
      </c>
      <c r="N6" s="115">
        <f t="shared" si="1"/>
        <v>8</v>
      </c>
      <c r="O6" s="115">
        <f t="shared" si="1"/>
        <v>9</v>
      </c>
    </row>
    <row r="7" ht="20" customHeight="1" spans="1:15">
      <c r="A7" s="97"/>
      <c r="B7" s="143" t="s">
        <v>31</v>
      </c>
      <c r="C7" s="107">
        <v>6044.902322</v>
      </c>
      <c r="D7" s="107"/>
      <c r="E7" s="107">
        <v>6044.902322</v>
      </c>
      <c r="F7" s="107">
        <v>6044.902322</v>
      </c>
      <c r="G7" s="98"/>
      <c r="H7" s="98"/>
      <c r="I7" s="107"/>
      <c r="J7" s="107"/>
      <c r="K7" s="107"/>
      <c r="L7" s="107"/>
      <c r="M7" s="107"/>
      <c r="N7" s="107"/>
      <c r="O7" s="107"/>
    </row>
    <row r="8" ht="20" customHeight="1" spans="1:15">
      <c r="A8" s="97" t="s">
        <v>46</v>
      </c>
      <c r="B8" s="143" t="s">
        <v>47</v>
      </c>
      <c r="C8" s="107">
        <v>232.011</v>
      </c>
      <c r="D8" s="107"/>
      <c r="E8" s="107">
        <v>232.011</v>
      </c>
      <c r="F8" s="107">
        <v>232.011</v>
      </c>
      <c r="G8" s="98"/>
      <c r="H8" s="98"/>
      <c r="I8" s="107"/>
      <c r="J8" s="107"/>
      <c r="K8" s="107"/>
      <c r="L8" s="107"/>
      <c r="M8" s="107"/>
      <c r="N8" s="107"/>
      <c r="O8" s="107"/>
    </row>
    <row r="9" ht="20" customHeight="1" spans="1:15">
      <c r="A9" s="97" t="s">
        <v>48</v>
      </c>
      <c r="B9" s="143" t="s">
        <v>49</v>
      </c>
      <c r="C9" s="107">
        <v>232.011</v>
      </c>
      <c r="D9" s="107"/>
      <c r="E9" s="107">
        <v>232.011</v>
      </c>
      <c r="F9" s="107">
        <v>232.011</v>
      </c>
      <c r="G9" s="98"/>
      <c r="H9" s="98"/>
      <c r="I9" s="107"/>
      <c r="J9" s="107"/>
      <c r="K9" s="107"/>
      <c r="L9" s="107"/>
      <c r="M9" s="107"/>
      <c r="N9" s="107"/>
      <c r="O9" s="107"/>
    </row>
    <row r="10" ht="20" customHeight="1" spans="1:15">
      <c r="A10" s="97" t="s">
        <v>50</v>
      </c>
      <c r="B10" s="143" t="s">
        <v>51</v>
      </c>
      <c r="C10" s="107">
        <v>232.011</v>
      </c>
      <c r="D10" s="107"/>
      <c r="E10" s="107">
        <v>232.011</v>
      </c>
      <c r="F10" s="107">
        <v>232.011</v>
      </c>
      <c r="G10" s="98"/>
      <c r="H10" s="98"/>
      <c r="I10" s="107"/>
      <c r="J10" s="107"/>
      <c r="K10" s="107"/>
      <c r="L10" s="107"/>
      <c r="M10" s="107"/>
      <c r="N10" s="107"/>
      <c r="O10" s="107"/>
    </row>
    <row r="11" ht="20" customHeight="1" spans="1:15">
      <c r="A11" s="97" t="s">
        <v>52</v>
      </c>
      <c r="B11" s="143" t="s">
        <v>53</v>
      </c>
      <c r="C11" s="107">
        <v>274.19058</v>
      </c>
      <c r="D11" s="107"/>
      <c r="E11" s="107">
        <v>274.19058</v>
      </c>
      <c r="F11" s="107">
        <v>274.19058</v>
      </c>
      <c r="G11" s="98"/>
      <c r="H11" s="98"/>
      <c r="I11" s="107"/>
      <c r="J11" s="107"/>
      <c r="K11" s="107"/>
      <c r="L11" s="107"/>
      <c r="M11" s="107"/>
      <c r="N11" s="107"/>
      <c r="O11" s="107"/>
    </row>
    <row r="12" ht="20" customHeight="1" spans="1:15">
      <c r="A12" s="97" t="s">
        <v>54</v>
      </c>
      <c r="B12" s="143" t="s">
        <v>55</v>
      </c>
      <c r="C12" s="107">
        <v>274.19058</v>
      </c>
      <c r="D12" s="107"/>
      <c r="E12" s="107">
        <v>274.19058</v>
      </c>
      <c r="F12" s="107">
        <v>274.19058</v>
      </c>
      <c r="G12" s="98"/>
      <c r="H12" s="98"/>
      <c r="I12" s="107"/>
      <c r="J12" s="107"/>
      <c r="K12" s="107"/>
      <c r="L12" s="107"/>
      <c r="M12" s="107"/>
      <c r="N12" s="107"/>
      <c r="O12" s="107"/>
    </row>
    <row r="13" ht="20" customHeight="1" spans="1:15">
      <c r="A13" s="97" t="s">
        <v>56</v>
      </c>
      <c r="B13" s="143" t="s">
        <v>57</v>
      </c>
      <c r="C13" s="107">
        <v>182.79372</v>
      </c>
      <c r="D13" s="107"/>
      <c r="E13" s="107">
        <v>182.79372</v>
      </c>
      <c r="F13" s="107">
        <v>182.79372</v>
      </c>
      <c r="G13" s="98"/>
      <c r="H13" s="98"/>
      <c r="I13" s="107"/>
      <c r="J13" s="107"/>
      <c r="K13" s="107"/>
      <c r="L13" s="107"/>
      <c r="M13" s="107"/>
      <c r="N13" s="107"/>
      <c r="O13" s="107"/>
    </row>
    <row r="14" ht="20" customHeight="1" spans="1:15">
      <c r="A14" s="97" t="s">
        <v>58</v>
      </c>
      <c r="B14" s="143" t="s">
        <v>59</v>
      </c>
      <c r="C14" s="107">
        <v>91.39686</v>
      </c>
      <c r="D14" s="107"/>
      <c r="E14" s="107">
        <v>91.39686</v>
      </c>
      <c r="F14" s="107">
        <v>91.39686</v>
      </c>
      <c r="G14" s="98"/>
      <c r="H14" s="98"/>
      <c r="I14" s="107"/>
      <c r="J14" s="107"/>
      <c r="K14" s="107"/>
      <c r="L14" s="107"/>
      <c r="M14" s="107"/>
      <c r="N14" s="107"/>
      <c r="O14" s="107"/>
    </row>
    <row r="15" ht="20" customHeight="1" spans="1:15">
      <c r="A15" s="97" t="s">
        <v>60</v>
      </c>
      <c r="B15" s="143" t="s">
        <v>61</v>
      </c>
      <c r="C15" s="107">
        <v>227.298924</v>
      </c>
      <c r="D15" s="107"/>
      <c r="E15" s="107">
        <v>227.298924</v>
      </c>
      <c r="F15" s="107">
        <v>227.298924</v>
      </c>
      <c r="G15" s="98"/>
      <c r="H15" s="98"/>
      <c r="I15" s="107"/>
      <c r="J15" s="107"/>
      <c r="K15" s="107"/>
      <c r="L15" s="107"/>
      <c r="M15" s="107"/>
      <c r="N15" s="107"/>
      <c r="O15" s="107"/>
    </row>
    <row r="16" ht="20" customHeight="1" spans="1:15">
      <c r="A16" s="97" t="s">
        <v>62</v>
      </c>
      <c r="B16" s="143" t="s">
        <v>63</v>
      </c>
      <c r="C16" s="107">
        <v>227.298924</v>
      </c>
      <c r="D16" s="107"/>
      <c r="E16" s="107">
        <v>227.298924</v>
      </c>
      <c r="F16" s="107">
        <v>227.298924</v>
      </c>
      <c r="G16" s="98"/>
      <c r="H16" s="98"/>
      <c r="I16" s="107"/>
      <c r="J16" s="107"/>
      <c r="K16" s="107"/>
      <c r="L16" s="107"/>
      <c r="M16" s="107"/>
      <c r="N16" s="107"/>
      <c r="O16" s="107"/>
    </row>
    <row r="17" ht="20" customHeight="1" spans="1:15">
      <c r="A17" s="97" t="s">
        <v>64</v>
      </c>
      <c r="B17" s="143" t="s">
        <v>65</v>
      </c>
      <c r="C17" s="107">
        <v>75.206256</v>
      </c>
      <c r="D17" s="107"/>
      <c r="E17" s="107">
        <v>75.206256</v>
      </c>
      <c r="F17" s="107">
        <v>75.206256</v>
      </c>
      <c r="G17" s="98"/>
      <c r="H17" s="98"/>
      <c r="I17" s="107"/>
      <c r="J17" s="107"/>
      <c r="K17" s="107"/>
      <c r="L17" s="107"/>
      <c r="M17" s="107"/>
      <c r="N17" s="107"/>
      <c r="O17" s="107"/>
    </row>
    <row r="18" ht="20" customHeight="1" spans="1:15">
      <c r="A18" s="97" t="s">
        <v>66</v>
      </c>
      <c r="B18" s="143" t="s">
        <v>67</v>
      </c>
      <c r="C18" s="107">
        <v>66.075864</v>
      </c>
      <c r="D18" s="107"/>
      <c r="E18" s="107">
        <v>66.075864</v>
      </c>
      <c r="F18" s="107">
        <v>66.075864</v>
      </c>
      <c r="G18" s="98"/>
      <c r="H18" s="98"/>
      <c r="I18" s="107"/>
      <c r="J18" s="107"/>
      <c r="K18" s="107"/>
      <c r="L18" s="107"/>
      <c r="M18" s="107"/>
      <c r="N18" s="107"/>
      <c r="O18" s="107"/>
    </row>
    <row r="19" ht="20" customHeight="1" spans="1:15">
      <c r="A19" s="97" t="s">
        <v>68</v>
      </c>
      <c r="B19" s="143" t="s">
        <v>69</v>
      </c>
      <c r="C19" s="107">
        <v>70.873236</v>
      </c>
      <c r="D19" s="107"/>
      <c r="E19" s="107">
        <v>70.873236</v>
      </c>
      <c r="F19" s="107">
        <v>70.873236</v>
      </c>
      <c r="G19" s="98"/>
      <c r="H19" s="98"/>
      <c r="I19" s="107"/>
      <c r="J19" s="107"/>
      <c r="K19" s="107"/>
      <c r="L19" s="107"/>
      <c r="M19" s="107"/>
      <c r="N19" s="107"/>
      <c r="O19" s="107"/>
    </row>
    <row r="20" ht="20" customHeight="1" spans="1:15">
      <c r="A20" s="97" t="s">
        <v>70</v>
      </c>
      <c r="B20" s="143" t="s">
        <v>71</v>
      </c>
      <c r="C20" s="107">
        <v>15.143568</v>
      </c>
      <c r="D20" s="107"/>
      <c r="E20" s="107">
        <v>15.143568</v>
      </c>
      <c r="F20" s="107">
        <v>15.143568</v>
      </c>
      <c r="G20" s="98"/>
      <c r="H20" s="98"/>
      <c r="I20" s="107"/>
      <c r="J20" s="107"/>
      <c r="K20" s="107"/>
      <c r="L20" s="107"/>
      <c r="M20" s="107"/>
      <c r="N20" s="107"/>
      <c r="O20" s="107"/>
    </row>
    <row r="21" ht="20" customHeight="1" spans="1:15">
      <c r="A21" s="97" t="s">
        <v>72</v>
      </c>
      <c r="B21" s="143" t="s">
        <v>73</v>
      </c>
      <c r="C21" s="107">
        <v>5147.176568</v>
      </c>
      <c r="D21" s="107"/>
      <c r="E21" s="107">
        <v>5147.176568</v>
      </c>
      <c r="F21" s="107">
        <v>5147.176568</v>
      </c>
      <c r="G21" s="98"/>
      <c r="H21" s="98"/>
      <c r="I21" s="107"/>
      <c r="J21" s="107"/>
      <c r="K21" s="107"/>
      <c r="L21" s="107"/>
      <c r="M21" s="107"/>
      <c r="N21" s="107"/>
      <c r="O21" s="107"/>
    </row>
    <row r="22" ht="20" customHeight="1" spans="1:15">
      <c r="A22" s="97" t="s">
        <v>74</v>
      </c>
      <c r="B22" s="143" t="s">
        <v>75</v>
      </c>
      <c r="C22" s="107">
        <v>4046.157768</v>
      </c>
      <c r="D22" s="107"/>
      <c r="E22" s="107">
        <v>4046.157768</v>
      </c>
      <c r="F22" s="107">
        <v>4046.157768</v>
      </c>
      <c r="G22" s="98"/>
      <c r="H22" s="98"/>
      <c r="I22" s="107"/>
      <c r="J22" s="107"/>
      <c r="K22" s="107"/>
      <c r="L22" s="107"/>
      <c r="M22" s="107"/>
      <c r="N22" s="107"/>
      <c r="O22" s="107"/>
    </row>
    <row r="23" ht="20" customHeight="1" spans="1:15">
      <c r="A23" s="97" t="s">
        <v>76</v>
      </c>
      <c r="B23" s="143" t="s">
        <v>77</v>
      </c>
      <c r="C23" s="107">
        <v>1158.04434</v>
      </c>
      <c r="D23" s="107"/>
      <c r="E23" s="107">
        <v>1158.04434</v>
      </c>
      <c r="F23" s="107">
        <v>1158.04434</v>
      </c>
      <c r="G23" s="98"/>
      <c r="H23" s="98"/>
      <c r="I23" s="107"/>
      <c r="J23" s="107"/>
      <c r="K23" s="107"/>
      <c r="L23" s="107"/>
      <c r="M23" s="107"/>
      <c r="N23" s="107"/>
      <c r="O23" s="107"/>
    </row>
    <row r="24" ht="20" customHeight="1" spans="1:15">
      <c r="A24" s="97" t="s">
        <v>78</v>
      </c>
      <c r="B24" s="143" t="s">
        <v>79</v>
      </c>
      <c r="C24" s="107">
        <v>20</v>
      </c>
      <c r="D24" s="107"/>
      <c r="E24" s="107">
        <v>20</v>
      </c>
      <c r="F24" s="107">
        <v>20</v>
      </c>
      <c r="G24" s="98"/>
      <c r="H24" s="98"/>
      <c r="I24" s="107"/>
      <c r="J24" s="107"/>
      <c r="K24" s="107"/>
      <c r="L24" s="107"/>
      <c r="M24" s="107"/>
      <c r="N24" s="107"/>
      <c r="O24" s="107"/>
    </row>
    <row r="25" ht="20" customHeight="1" spans="1:15">
      <c r="A25" s="97" t="s">
        <v>80</v>
      </c>
      <c r="B25" s="143" t="s">
        <v>81</v>
      </c>
      <c r="C25" s="107">
        <v>2868.113428</v>
      </c>
      <c r="D25" s="107"/>
      <c r="E25" s="107">
        <v>2868.113428</v>
      </c>
      <c r="F25" s="107">
        <v>2868.113428</v>
      </c>
      <c r="G25" s="98"/>
      <c r="H25" s="98"/>
      <c r="I25" s="107"/>
      <c r="J25" s="107"/>
      <c r="K25" s="107"/>
      <c r="L25" s="107"/>
      <c r="M25" s="107"/>
      <c r="N25" s="107"/>
      <c r="O25" s="107"/>
    </row>
    <row r="26" ht="20" customHeight="1" spans="1:15">
      <c r="A26" s="97" t="s">
        <v>82</v>
      </c>
      <c r="B26" s="143" t="s">
        <v>83</v>
      </c>
      <c r="C26" s="107">
        <v>1101.0188</v>
      </c>
      <c r="D26" s="107"/>
      <c r="E26" s="107">
        <v>1101.0188</v>
      </c>
      <c r="F26" s="107">
        <v>1101.0188</v>
      </c>
      <c r="G26" s="98"/>
      <c r="H26" s="98"/>
      <c r="I26" s="107"/>
      <c r="J26" s="107"/>
      <c r="K26" s="107"/>
      <c r="L26" s="107"/>
      <c r="M26" s="107"/>
      <c r="N26" s="107"/>
      <c r="O26" s="107"/>
    </row>
    <row r="27" ht="20" customHeight="1" spans="1:15">
      <c r="A27" s="97" t="s">
        <v>84</v>
      </c>
      <c r="B27" s="143" t="s">
        <v>85</v>
      </c>
      <c r="C27" s="107">
        <v>1101.0188</v>
      </c>
      <c r="D27" s="107"/>
      <c r="E27" s="107">
        <v>1101.0188</v>
      </c>
      <c r="F27" s="107">
        <v>1101.0188</v>
      </c>
      <c r="G27" s="98"/>
      <c r="H27" s="98"/>
      <c r="I27" s="107"/>
      <c r="J27" s="107"/>
      <c r="K27" s="107"/>
      <c r="L27" s="107"/>
      <c r="M27" s="107"/>
      <c r="N27" s="107"/>
      <c r="O27" s="107"/>
    </row>
    <row r="28" ht="20" customHeight="1" spans="1:15">
      <c r="A28" s="97" t="s">
        <v>86</v>
      </c>
      <c r="B28" s="143" t="s">
        <v>87</v>
      </c>
      <c r="C28" s="107">
        <v>164.22525</v>
      </c>
      <c r="D28" s="107"/>
      <c r="E28" s="107">
        <v>164.22525</v>
      </c>
      <c r="F28" s="107">
        <v>164.22525</v>
      </c>
      <c r="G28" s="98"/>
      <c r="H28" s="98"/>
      <c r="I28" s="107"/>
      <c r="J28" s="107"/>
      <c r="K28" s="107"/>
      <c r="L28" s="107"/>
      <c r="M28" s="107"/>
      <c r="N28" s="107"/>
      <c r="O28" s="107"/>
    </row>
    <row r="29" ht="20" customHeight="1" spans="1:15">
      <c r="A29" s="97" t="s">
        <v>88</v>
      </c>
      <c r="B29" s="143" t="s">
        <v>89</v>
      </c>
      <c r="C29" s="107">
        <v>164.22525</v>
      </c>
      <c r="D29" s="107"/>
      <c r="E29" s="107">
        <v>164.22525</v>
      </c>
      <c r="F29" s="107">
        <v>164.22525</v>
      </c>
      <c r="G29" s="98"/>
      <c r="H29" s="98"/>
      <c r="I29" s="107"/>
      <c r="J29" s="107"/>
      <c r="K29" s="107"/>
      <c r="L29" s="107"/>
      <c r="M29" s="107"/>
      <c r="N29" s="107"/>
      <c r="O29" s="107"/>
    </row>
    <row r="30" ht="20" customHeight="1" spans="1:15">
      <c r="A30" s="97" t="s">
        <v>90</v>
      </c>
      <c r="B30" s="143" t="s">
        <v>91</v>
      </c>
      <c r="C30" s="107">
        <v>164.22525</v>
      </c>
      <c r="D30" s="107"/>
      <c r="E30" s="107">
        <v>164.22525</v>
      </c>
      <c r="F30" s="107">
        <v>164.22525</v>
      </c>
      <c r="G30" s="98"/>
      <c r="H30" s="98"/>
      <c r="I30" s="107"/>
      <c r="J30" s="107"/>
      <c r="K30" s="107"/>
      <c r="L30" s="107"/>
      <c r="M30" s="107"/>
      <c r="N30" s="107"/>
      <c r="O30" s="107"/>
    </row>
  </sheetData>
  <mergeCells count="13">
    <mergeCell ref="A2:O2"/>
    <mergeCell ref="E4:H4"/>
    <mergeCell ref="A4:A5"/>
    <mergeCell ref="B4:B5"/>
    <mergeCell ref="C4:C5"/>
    <mergeCell ref="D4:D5"/>
    <mergeCell ref="I4:I5"/>
    <mergeCell ref="J4:J5"/>
    <mergeCell ref="K4:K5"/>
    <mergeCell ref="L4:L5"/>
    <mergeCell ref="M4:M5"/>
    <mergeCell ref="N4:N5"/>
    <mergeCell ref="O4:O5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30"/>
  <sheetViews>
    <sheetView workbookViewId="0">
      <selection activeCell="B10" sqref="B10"/>
    </sheetView>
  </sheetViews>
  <sheetFormatPr defaultColWidth="9.81818181818182" defaultRowHeight="13.25" outlineLevelCol="4"/>
  <cols>
    <col min="1" max="1" width="14.2545454545455" customWidth="1"/>
    <col min="2" max="2" width="38.6272727272727" customWidth="1"/>
    <col min="3" max="5" width="17.8727272727273" customWidth="1"/>
  </cols>
  <sheetData>
    <row r="1" spans="1:5">
      <c r="A1" s="84" t="s">
        <v>92</v>
      </c>
      <c r="B1" s="84"/>
      <c r="C1" s="84"/>
      <c r="D1" s="84"/>
      <c r="E1" s="84"/>
    </row>
    <row r="2" ht="26.25" spans="1:5">
      <c r="A2" s="93" t="s">
        <v>93</v>
      </c>
      <c r="B2" s="93"/>
      <c r="C2" s="93"/>
      <c r="D2" s="93"/>
      <c r="E2" s="93"/>
    </row>
    <row r="3" ht="21" customHeight="1" spans="1:5">
      <c r="A3" s="94" t="s">
        <v>94</v>
      </c>
      <c r="B3" s="95"/>
      <c r="C3" s="95"/>
      <c r="D3" s="95"/>
      <c r="E3" s="108" t="s">
        <v>3</v>
      </c>
    </row>
    <row r="4" ht="21" customHeight="1" spans="1:5">
      <c r="A4" s="96" t="s">
        <v>95</v>
      </c>
      <c r="B4" s="96"/>
      <c r="C4" s="136" t="s">
        <v>31</v>
      </c>
      <c r="D4" s="112" t="s">
        <v>96</v>
      </c>
      <c r="E4" s="96" t="s">
        <v>97</v>
      </c>
    </row>
    <row r="5" ht="21" customHeight="1" spans="1:5">
      <c r="A5" s="96" t="s">
        <v>98</v>
      </c>
      <c r="B5" s="96" t="s">
        <v>99</v>
      </c>
      <c r="C5" s="136"/>
      <c r="D5" s="112"/>
      <c r="E5" s="96"/>
    </row>
    <row r="6" ht="21" customHeight="1" spans="1:5">
      <c r="A6" s="114" t="s">
        <v>45</v>
      </c>
      <c r="B6" s="114" t="s">
        <v>45</v>
      </c>
      <c r="C6" s="114">
        <v>1</v>
      </c>
      <c r="D6" s="115">
        <f>C6+1</f>
        <v>2</v>
      </c>
      <c r="E6" s="115">
        <f>D6+1</f>
        <v>3</v>
      </c>
    </row>
    <row r="7" ht="19" customHeight="1" spans="1:5">
      <c r="A7" s="98"/>
      <c r="B7" s="98" t="s">
        <v>31</v>
      </c>
      <c r="C7" s="98">
        <v>6044.902322</v>
      </c>
      <c r="D7" s="98">
        <v>3813.905942</v>
      </c>
      <c r="E7" s="98">
        <v>2230.99638</v>
      </c>
    </row>
    <row r="8" ht="19" customHeight="1" spans="1:5">
      <c r="A8" s="98" t="s">
        <v>46</v>
      </c>
      <c r="B8" s="98" t="s">
        <v>47</v>
      </c>
      <c r="C8" s="98">
        <v>232.011</v>
      </c>
      <c r="D8" s="98">
        <v>172.011</v>
      </c>
      <c r="E8" s="98">
        <v>60</v>
      </c>
    </row>
    <row r="9" ht="19" customHeight="1" spans="1:5">
      <c r="A9" s="98" t="s">
        <v>48</v>
      </c>
      <c r="B9" s="98" t="s">
        <v>49</v>
      </c>
      <c r="C9" s="98">
        <v>232.011</v>
      </c>
      <c r="D9" s="98">
        <v>172.011</v>
      </c>
      <c r="E9" s="98">
        <v>60</v>
      </c>
    </row>
    <row r="10" ht="19" customHeight="1" spans="1:5">
      <c r="A10" s="98" t="s">
        <v>50</v>
      </c>
      <c r="B10" s="98" t="s">
        <v>51</v>
      </c>
      <c r="C10" s="98">
        <v>232.011</v>
      </c>
      <c r="D10" s="98">
        <v>172.011</v>
      </c>
      <c r="E10" s="98">
        <v>60</v>
      </c>
    </row>
    <row r="11" ht="19" customHeight="1" spans="1:5">
      <c r="A11" s="98" t="s">
        <v>52</v>
      </c>
      <c r="B11" s="98" t="s">
        <v>53</v>
      </c>
      <c r="C11" s="98">
        <v>274.19058</v>
      </c>
      <c r="D11" s="98">
        <v>274.19058</v>
      </c>
      <c r="E11" s="98"/>
    </row>
    <row r="12" ht="19" customHeight="1" spans="1:5">
      <c r="A12" s="98" t="s">
        <v>54</v>
      </c>
      <c r="B12" s="98" t="s">
        <v>55</v>
      </c>
      <c r="C12" s="98">
        <v>274.19058</v>
      </c>
      <c r="D12" s="98">
        <v>274.19058</v>
      </c>
      <c r="E12" s="98"/>
    </row>
    <row r="13" ht="19" customHeight="1" spans="1:5">
      <c r="A13" s="98" t="s">
        <v>56</v>
      </c>
      <c r="B13" s="98" t="s">
        <v>57</v>
      </c>
      <c r="C13" s="98">
        <v>182.79372</v>
      </c>
      <c r="D13" s="98">
        <v>182.79372</v>
      </c>
      <c r="E13" s="98"/>
    </row>
    <row r="14" ht="19" customHeight="1" spans="1:5">
      <c r="A14" s="98" t="s">
        <v>58</v>
      </c>
      <c r="B14" s="98" t="s">
        <v>59</v>
      </c>
      <c r="C14" s="98">
        <v>91.39686</v>
      </c>
      <c r="D14" s="98">
        <v>91.39686</v>
      </c>
      <c r="E14" s="98"/>
    </row>
    <row r="15" ht="19" customHeight="1" spans="1:5">
      <c r="A15" s="98" t="s">
        <v>60</v>
      </c>
      <c r="B15" s="98" t="s">
        <v>61</v>
      </c>
      <c r="C15" s="98">
        <v>227.298924</v>
      </c>
      <c r="D15" s="98">
        <v>227.298924</v>
      </c>
      <c r="E15" s="98"/>
    </row>
    <row r="16" ht="19" customHeight="1" spans="1:5">
      <c r="A16" s="98" t="s">
        <v>62</v>
      </c>
      <c r="B16" s="98" t="s">
        <v>63</v>
      </c>
      <c r="C16" s="98">
        <v>227.298924</v>
      </c>
      <c r="D16" s="98">
        <v>227.298924</v>
      </c>
      <c r="E16" s="98"/>
    </row>
    <row r="17" ht="19" customHeight="1" spans="1:5">
      <c r="A17" s="98" t="s">
        <v>64</v>
      </c>
      <c r="B17" s="98" t="s">
        <v>65</v>
      </c>
      <c r="C17" s="98">
        <v>75.206256</v>
      </c>
      <c r="D17" s="98">
        <v>75.206256</v>
      </c>
      <c r="E17" s="98"/>
    </row>
    <row r="18" ht="19" customHeight="1" spans="1:5">
      <c r="A18" s="98" t="s">
        <v>66</v>
      </c>
      <c r="B18" s="98" t="s">
        <v>67</v>
      </c>
      <c r="C18" s="98">
        <v>66.075864</v>
      </c>
      <c r="D18" s="98">
        <v>66.075864</v>
      </c>
      <c r="E18" s="98"/>
    </row>
    <row r="19" ht="19" customHeight="1" spans="1:5">
      <c r="A19" s="98" t="s">
        <v>68</v>
      </c>
      <c r="B19" s="98" t="s">
        <v>69</v>
      </c>
      <c r="C19" s="98">
        <v>70.873236</v>
      </c>
      <c r="D19" s="98">
        <v>70.873236</v>
      </c>
      <c r="E19" s="98"/>
    </row>
    <row r="20" ht="19" customHeight="1" spans="1:5">
      <c r="A20" s="98" t="s">
        <v>70</v>
      </c>
      <c r="B20" s="98" t="s">
        <v>71</v>
      </c>
      <c r="C20" s="98">
        <v>15.143568</v>
      </c>
      <c r="D20" s="98">
        <v>15.143568</v>
      </c>
      <c r="E20" s="98"/>
    </row>
    <row r="21" ht="19" customHeight="1" spans="1:5">
      <c r="A21" s="98" t="s">
        <v>72</v>
      </c>
      <c r="B21" s="98" t="s">
        <v>73</v>
      </c>
      <c r="C21" s="98">
        <v>5147.176568</v>
      </c>
      <c r="D21" s="98">
        <v>2976.180188</v>
      </c>
      <c r="E21" s="98">
        <v>2170.99638</v>
      </c>
    </row>
    <row r="22" ht="19" customHeight="1" spans="1:5">
      <c r="A22" s="98" t="s">
        <v>74</v>
      </c>
      <c r="B22" s="98" t="s">
        <v>75</v>
      </c>
      <c r="C22" s="98">
        <v>4046.157768</v>
      </c>
      <c r="D22" s="98">
        <v>2407.161388</v>
      </c>
      <c r="E22" s="98">
        <v>1638.99638</v>
      </c>
    </row>
    <row r="23" ht="19" customHeight="1" spans="1:5">
      <c r="A23" s="98" t="s">
        <v>76</v>
      </c>
      <c r="B23" s="98" t="s">
        <v>77</v>
      </c>
      <c r="C23" s="98">
        <v>1158.04434</v>
      </c>
      <c r="D23" s="98">
        <v>1158.04434</v>
      </c>
      <c r="E23" s="98"/>
    </row>
    <row r="24" ht="19" customHeight="1" spans="1:5">
      <c r="A24" s="98" t="s">
        <v>78</v>
      </c>
      <c r="B24" s="98" t="s">
        <v>79</v>
      </c>
      <c r="C24" s="98">
        <v>20</v>
      </c>
      <c r="D24" s="98"/>
      <c r="E24" s="98">
        <v>20</v>
      </c>
    </row>
    <row r="25" ht="19" customHeight="1" spans="1:5">
      <c r="A25" s="98" t="s">
        <v>80</v>
      </c>
      <c r="B25" s="98" t="s">
        <v>81</v>
      </c>
      <c r="C25" s="98">
        <v>2868.113428</v>
      </c>
      <c r="D25" s="98">
        <v>1249.117048</v>
      </c>
      <c r="E25" s="98">
        <v>1618.99638</v>
      </c>
    </row>
    <row r="26" ht="19" customHeight="1" spans="1:5">
      <c r="A26" s="98" t="s">
        <v>82</v>
      </c>
      <c r="B26" s="98" t="s">
        <v>83</v>
      </c>
      <c r="C26" s="98">
        <v>1101.0188</v>
      </c>
      <c r="D26" s="98">
        <v>569.0188</v>
      </c>
      <c r="E26" s="98">
        <v>532</v>
      </c>
    </row>
    <row r="27" ht="19" customHeight="1" spans="1:5">
      <c r="A27" s="98" t="s">
        <v>84</v>
      </c>
      <c r="B27" s="98" t="s">
        <v>85</v>
      </c>
      <c r="C27" s="98">
        <v>1101.0188</v>
      </c>
      <c r="D27" s="98">
        <v>569.0188</v>
      </c>
      <c r="E27" s="98">
        <v>532</v>
      </c>
    </row>
    <row r="28" ht="19" customHeight="1" spans="1:5">
      <c r="A28" s="98" t="s">
        <v>86</v>
      </c>
      <c r="B28" s="98" t="s">
        <v>87</v>
      </c>
      <c r="C28" s="98">
        <v>164.22525</v>
      </c>
      <c r="D28" s="98">
        <v>164.22525</v>
      </c>
      <c r="E28" s="98"/>
    </row>
    <row r="29" ht="19" customHeight="1" spans="1:5">
      <c r="A29" s="98" t="s">
        <v>88</v>
      </c>
      <c r="B29" s="98" t="s">
        <v>89</v>
      </c>
      <c r="C29" s="98">
        <v>164.22525</v>
      </c>
      <c r="D29" s="98">
        <v>164.22525</v>
      </c>
      <c r="E29" s="98"/>
    </row>
    <row r="30" ht="19" customHeight="1" spans="1:5">
      <c r="A30" s="98" t="s">
        <v>90</v>
      </c>
      <c r="B30" s="98" t="s">
        <v>91</v>
      </c>
      <c r="C30" s="98">
        <v>164.22525</v>
      </c>
      <c r="D30" s="98">
        <v>164.22525</v>
      </c>
      <c r="E30" s="98"/>
    </row>
  </sheetData>
  <mergeCells count="5">
    <mergeCell ref="A2:E2"/>
    <mergeCell ref="A4:B4"/>
    <mergeCell ref="C4:C5"/>
    <mergeCell ref="D4:D5"/>
    <mergeCell ref="E4:E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2:G19"/>
  <sheetViews>
    <sheetView workbookViewId="0">
      <selection activeCell="B15" sqref="B15"/>
    </sheetView>
  </sheetViews>
  <sheetFormatPr defaultColWidth="9.81818181818182" defaultRowHeight="13.25" outlineLevelCol="6"/>
  <cols>
    <col min="1" max="1" width="25" customWidth="1"/>
    <col min="2" max="2" width="14.8727272727273" customWidth="1"/>
    <col min="3" max="3" width="30.1272727272727" customWidth="1"/>
    <col min="4" max="5" width="19.1272727272727" customWidth="1"/>
    <col min="6" max="7" width="20.6272727272727" customWidth="1"/>
  </cols>
  <sheetData>
    <row r="2" ht="14.1" spans="1:7">
      <c r="A2" s="84" t="s">
        <v>100</v>
      </c>
      <c r="B2" s="116"/>
      <c r="C2" s="84"/>
      <c r="D2" s="84"/>
      <c r="E2" s="84"/>
      <c r="F2" s="133"/>
      <c r="G2" s="95"/>
    </row>
    <row r="3" ht="24.05" spans="1:7">
      <c r="A3" s="117" t="s">
        <v>101</v>
      </c>
      <c r="B3" s="118"/>
      <c r="C3" s="117"/>
      <c r="D3" s="117"/>
      <c r="E3" s="117"/>
      <c r="F3" s="117"/>
      <c r="G3" s="95"/>
    </row>
    <row r="4" ht="14.1" spans="1:7">
      <c r="A4" s="94" t="s">
        <v>28</v>
      </c>
      <c r="B4" s="119"/>
      <c r="C4" s="95"/>
      <c r="D4" s="95"/>
      <c r="E4" s="95"/>
      <c r="F4" s="99"/>
      <c r="G4" s="108" t="s">
        <v>3</v>
      </c>
    </row>
    <row r="5" ht="19" customHeight="1" spans="1:7">
      <c r="A5" s="96" t="s">
        <v>4</v>
      </c>
      <c r="B5" s="96"/>
      <c r="C5" s="96" t="s">
        <v>102</v>
      </c>
      <c r="D5" s="96"/>
      <c r="E5" s="96"/>
      <c r="F5" s="96"/>
      <c r="G5" s="96"/>
    </row>
    <row r="6" ht="19" customHeight="1" spans="1:7">
      <c r="A6" s="96" t="s">
        <v>6</v>
      </c>
      <c r="B6" s="120" t="s">
        <v>7</v>
      </c>
      <c r="C6" s="113" t="s">
        <v>8</v>
      </c>
      <c r="D6" s="113" t="s">
        <v>31</v>
      </c>
      <c r="E6" s="113" t="s">
        <v>103</v>
      </c>
      <c r="F6" s="113" t="s">
        <v>104</v>
      </c>
      <c r="G6" s="130" t="s">
        <v>105</v>
      </c>
    </row>
    <row r="7" ht="19" customHeight="1" spans="1:7">
      <c r="A7" s="121" t="s">
        <v>9</v>
      </c>
      <c r="B7" s="122">
        <v>6044.902322</v>
      </c>
      <c r="C7" s="123" t="s">
        <v>106</v>
      </c>
      <c r="D7" s="124">
        <f>IF(ISBLANK('[1]财拨总表（引用）'!B7)," ",'[1]财拨总表（引用）'!B7)</f>
        <v>232.011</v>
      </c>
      <c r="E7" s="124">
        <f>IF(ISBLANK('[1]财拨总表（引用）'!C7)," ",'[1]财拨总表（引用）'!C7)</f>
        <v>232.011</v>
      </c>
      <c r="F7" s="124" t="str">
        <f>IF(ISBLANK('[1]财拨总表（引用）'!D7)," ",'[1]财拨总表（引用）'!D7)</f>
        <v> </v>
      </c>
      <c r="G7" s="134" t="str">
        <f>IF(ISBLANK('[1]财拨总表（引用）'!E7)," ",'[1]财拨总表（引用）'!E7)</f>
        <v> </v>
      </c>
    </row>
    <row r="8" ht="19" customHeight="1" spans="1:7">
      <c r="A8" s="121" t="s">
        <v>107</v>
      </c>
      <c r="B8" s="122">
        <v>6044.902322</v>
      </c>
      <c r="C8" s="122" t="str">
        <f>IF(ISBLANK('[1]财拨总表（引用）'!A8)," ",'[1]财拨总表（引用）'!A8)</f>
        <v>社会保障和就业支出</v>
      </c>
      <c r="D8" s="124">
        <f>IF(ISBLANK('[1]财拨总表（引用）'!B8)," ",'[1]财拨总表（引用）'!B8)</f>
        <v>274.19058</v>
      </c>
      <c r="E8" s="124">
        <f>IF(ISBLANK('[1]财拨总表（引用）'!C8)," ",'[1]财拨总表（引用）'!C8)</f>
        <v>274.19058</v>
      </c>
      <c r="F8" s="124" t="str">
        <f>IF(ISBLANK('[1]财拨总表（引用）'!D8)," ",'[1]财拨总表（引用）'!D8)</f>
        <v> </v>
      </c>
      <c r="G8" s="134"/>
    </row>
    <row r="9" ht="19" customHeight="1" spans="1:7">
      <c r="A9" s="121" t="s">
        <v>108</v>
      </c>
      <c r="B9" s="122"/>
      <c r="C9" s="122" t="str">
        <f>IF(ISBLANK('[1]财拨总表（引用）'!A9)," ",'[1]财拨总表（引用）'!A9)</f>
        <v>卫生健康支出</v>
      </c>
      <c r="D9" s="124">
        <f>IF(ISBLANK('[1]财拨总表（引用）'!B9)," ",'[1]财拨总表（引用）'!B9)</f>
        <v>227.298924</v>
      </c>
      <c r="E9" s="124">
        <f>IF(ISBLANK('[1]财拨总表（引用）'!C9)," ",'[1]财拨总表（引用）'!C9)</f>
        <v>227.298924</v>
      </c>
      <c r="F9" s="124" t="str">
        <f>IF(ISBLANK('[1]财拨总表（引用）'!D9)," ",'[1]财拨总表（引用）'!D9)</f>
        <v> </v>
      </c>
      <c r="G9" s="134"/>
    </row>
    <row r="10" ht="19" customHeight="1" spans="1:7">
      <c r="A10" s="121" t="s">
        <v>109</v>
      </c>
      <c r="B10" s="125"/>
      <c r="C10" s="122" t="str">
        <f>IF(ISBLANK('[1]财拨总表（引用）'!A10)," ",'[1]财拨总表（引用）'!A10)</f>
        <v>城乡社区支出</v>
      </c>
      <c r="D10" s="124">
        <f>IF(ISBLANK('[1]财拨总表（引用）'!B10)," ",'[1]财拨总表（引用）'!B10)</f>
        <v>5147.176568</v>
      </c>
      <c r="E10" s="124">
        <f>IF(ISBLANK('[1]财拨总表（引用）'!C10)," ",'[1]财拨总表（引用）'!C10)</f>
        <v>5147.176568</v>
      </c>
      <c r="F10" s="124" t="str">
        <f>IF(ISBLANK('[1]财拨总表（引用）'!D10)," ",'[1]财拨总表（引用）'!D10)</f>
        <v> </v>
      </c>
      <c r="G10" s="134"/>
    </row>
    <row r="11" ht="19" customHeight="1" spans="1:7">
      <c r="A11" s="121"/>
      <c r="B11" s="126"/>
      <c r="C11" s="122" t="str">
        <f>IF(ISBLANK('[1]财拨总表（引用）'!A11)," ",'[1]财拨总表（引用）'!A11)</f>
        <v>住房保障支出</v>
      </c>
      <c r="D11" s="124">
        <f>IF(ISBLANK('[1]财拨总表（引用）'!B11)," ",'[1]财拨总表（引用）'!B11)</f>
        <v>164.22525</v>
      </c>
      <c r="E11" s="124">
        <f>IF(ISBLANK('[1]财拨总表（引用）'!C11)," ",'[1]财拨总表（引用）'!C11)</f>
        <v>164.22525</v>
      </c>
      <c r="F11" s="124" t="str">
        <f>IF(ISBLANK('[1]财拨总表（引用）'!D11)," ",'[1]财拨总表（引用）'!D11)</f>
        <v> </v>
      </c>
      <c r="G11" s="134"/>
    </row>
    <row r="12" ht="19" customHeight="1" spans="1:7">
      <c r="A12" s="121"/>
      <c r="B12" s="126"/>
      <c r="C12" s="122" t="str">
        <f>IF(ISBLANK('[1]财拨总表（引用）'!A12)," ",'[1]财拨总表（引用）'!A12)</f>
        <v> </v>
      </c>
      <c r="D12" s="124" t="str">
        <f>IF(ISBLANK('[1]财拨总表（引用）'!B12)," ",'[1]财拨总表（引用）'!B12)</f>
        <v> </v>
      </c>
      <c r="E12" s="124" t="str">
        <f>IF(ISBLANK('[1]财拨总表（引用）'!C12)," ",'[1]财拨总表（引用）'!C12)</f>
        <v> </v>
      </c>
      <c r="F12" s="124" t="str">
        <f>IF(ISBLANK('[1]财拨总表（引用）'!D12)," ",'[1]财拨总表（引用）'!D12)</f>
        <v> </v>
      </c>
      <c r="G12" s="134"/>
    </row>
    <row r="13" ht="19" customHeight="1" spans="1:7">
      <c r="A13" s="127"/>
      <c r="B13" s="125"/>
      <c r="C13" s="122" t="str">
        <f>IF(ISBLANK('[1]财拨总表（引用）'!A47)," ",'[1]财拨总表（引用）'!A47)</f>
        <v> </v>
      </c>
      <c r="D13" s="124" t="str">
        <f>IF(ISBLANK('[1]财拨总表（引用）'!B47)," ",'[1]财拨总表（引用）'!B47)</f>
        <v> </v>
      </c>
      <c r="E13" s="124" t="str">
        <f>IF(ISBLANK('[1]财拨总表（引用）'!C47)," ",'[1]财拨总表（引用）'!C47)</f>
        <v> </v>
      </c>
      <c r="F13" s="124" t="str">
        <f>IF(ISBLANK('[1]财拨总表（引用）'!D47)," ",'[1]财拨总表（引用）'!D47)</f>
        <v> </v>
      </c>
      <c r="G13" s="134"/>
    </row>
    <row r="14" ht="19" customHeight="1" spans="1:7">
      <c r="A14" s="127" t="s">
        <v>110</v>
      </c>
      <c r="B14" s="128"/>
      <c r="C14" s="98" t="s">
        <v>111</v>
      </c>
      <c r="D14" s="129" t="str">
        <f>IF(ISBLANK('[1]财拨总表（引用）'!B48)," ",'[1]财拨总表（引用）'!B48)</f>
        <v> </v>
      </c>
      <c r="E14" s="129" t="str">
        <f>IF(ISBLANK('[1]财拨总表（引用）'!C48)," ",'[1]财拨总表（引用）'!C48)</f>
        <v> </v>
      </c>
      <c r="F14" s="129" t="str">
        <f>IF(ISBLANK('[1]财拨总表（引用）'!D48)," ",'[1]财拨总表（引用）'!D48)</f>
        <v> </v>
      </c>
      <c r="G14" s="135"/>
    </row>
    <row r="15" ht="19" customHeight="1" spans="1:7">
      <c r="A15" s="130" t="s">
        <v>112</v>
      </c>
      <c r="B15" s="131"/>
      <c r="C15" s="98"/>
      <c r="D15" s="129" t="str">
        <f>IF(ISBLANK('[1]财拨总表（引用）'!B49)," ",'[1]财拨总表（引用）'!B49)</f>
        <v> </v>
      </c>
      <c r="E15" s="129" t="str">
        <f>IF(ISBLANK('[1]财拨总表（引用）'!C49)," ",'[1]财拨总表（引用）'!C49)</f>
        <v> </v>
      </c>
      <c r="F15" s="129" t="str">
        <f>IF(ISBLANK('[1]财拨总表（引用）'!D49)," ",'[1]财拨总表（引用）'!D49)</f>
        <v> </v>
      </c>
      <c r="G15" s="135"/>
    </row>
    <row r="16" ht="19" customHeight="1" spans="1:7">
      <c r="A16" s="127" t="s">
        <v>113</v>
      </c>
      <c r="B16" s="124"/>
      <c r="C16" s="98"/>
      <c r="D16" s="129" t="str">
        <f>IF(ISBLANK('[1]财拨总表（引用）'!B50)," ",'[1]财拨总表（引用）'!B50)</f>
        <v> </v>
      </c>
      <c r="E16" s="129" t="str">
        <f>IF(ISBLANK('[1]财拨总表（引用）'!C50)," ",'[1]财拨总表（引用）'!C50)</f>
        <v> </v>
      </c>
      <c r="F16" s="129" t="str">
        <f>IF(ISBLANK('[1]财拨总表（引用）'!D50)," ",'[1]财拨总表（引用）'!D50)</f>
        <v> </v>
      </c>
      <c r="G16" s="135"/>
    </row>
    <row r="17" ht="19" customHeight="1" spans="1:7">
      <c r="A17" s="127"/>
      <c r="B17" s="125"/>
      <c r="C17" s="98"/>
      <c r="D17" s="129" t="str">
        <f>IF(ISBLANK('[1]财拨总表（引用）'!B51)," ",'[1]财拨总表（引用）'!B51)</f>
        <v> </v>
      </c>
      <c r="E17" s="129" t="str">
        <f>IF(ISBLANK('[1]财拨总表（引用）'!C51)," ",'[1]财拨总表（引用）'!C51)</f>
        <v> </v>
      </c>
      <c r="F17" s="129" t="str">
        <f>IF(ISBLANK('[1]财拨总表（引用）'!D51)," ",'[1]财拨总表（引用）'!D51)</f>
        <v> </v>
      </c>
      <c r="G17" s="135"/>
    </row>
    <row r="18" ht="19" customHeight="1" spans="1:7">
      <c r="A18" s="127"/>
      <c r="B18" s="125"/>
      <c r="C18" s="98"/>
      <c r="D18" s="129" t="str">
        <f>IF(ISBLANK('[1]财拨总表（引用）'!B52)," ",'[1]财拨总表（引用）'!B52)</f>
        <v> </v>
      </c>
      <c r="E18" s="129" t="str">
        <f>IF(ISBLANK('[1]财拨总表（引用）'!C52)," ",'[1]财拨总表（引用）'!C52)</f>
        <v> </v>
      </c>
      <c r="F18" s="129" t="str">
        <f>IF(ISBLANK('[1]财拨总表（引用）'!D52)," ",'[1]财拨总表（引用）'!D52)</f>
        <v> </v>
      </c>
      <c r="G18" s="135"/>
    </row>
    <row r="19" ht="19" customHeight="1" spans="1:7">
      <c r="A19" s="132" t="s">
        <v>24</v>
      </c>
      <c r="B19" s="98">
        <v>6044.902322</v>
      </c>
      <c r="C19" s="132" t="s">
        <v>25</v>
      </c>
      <c r="D19" s="129">
        <f>IF(ISBLANK('[1]财拨总表（引用）'!B7)," ",'[1]财拨总表（引用）'!B7)</f>
        <v>232.011</v>
      </c>
      <c r="E19" s="129">
        <f>IF(ISBLANK('[1]财拨总表（引用）'!C7)," ",'[1]财拨总表（引用）'!C7)</f>
        <v>232.011</v>
      </c>
      <c r="F19" s="129" t="str">
        <f>IF(ISBLANK('[1]财拨总表（引用）'!D7)," ",'[1]财拨总表（引用）'!D7)</f>
        <v> </v>
      </c>
      <c r="G19" s="135" t="str">
        <f>IF(ISBLANK('[1]财拨总表（引用）'!E7)," ",'[1]财拨总表（引用）'!E7)</f>
        <v> </v>
      </c>
    </row>
  </sheetData>
  <mergeCells count="3">
    <mergeCell ref="A3:F3"/>
    <mergeCell ref="A5:B5"/>
    <mergeCell ref="C5:G5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30"/>
  <sheetViews>
    <sheetView topLeftCell="A9" workbookViewId="0">
      <selection activeCell="D22" sqref="D22"/>
    </sheetView>
  </sheetViews>
  <sheetFormatPr defaultColWidth="9.81818181818182" defaultRowHeight="13.25" outlineLevelCol="4"/>
  <cols>
    <col min="1" max="1" width="14.6272727272727" customWidth="1"/>
    <col min="2" max="2" width="38.8727272727273" customWidth="1"/>
    <col min="3" max="5" width="20.8727272727273" customWidth="1"/>
  </cols>
  <sheetData>
    <row r="1" spans="1:5">
      <c r="A1" s="84" t="s">
        <v>114</v>
      </c>
      <c r="B1" s="84"/>
      <c r="C1" s="84"/>
      <c r="D1" s="84"/>
      <c r="E1" s="84"/>
    </row>
    <row r="2" ht="26.25" spans="1:5">
      <c r="A2" s="93" t="s">
        <v>115</v>
      </c>
      <c r="B2" s="93"/>
      <c r="C2" s="93"/>
      <c r="D2" s="93"/>
      <c r="E2" s="93"/>
    </row>
    <row r="3" ht="21" customHeight="1" spans="1:5">
      <c r="A3" s="94" t="s">
        <v>28</v>
      </c>
      <c r="B3" s="95"/>
      <c r="C3" s="95"/>
      <c r="D3" s="95"/>
      <c r="E3" s="99" t="s">
        <v>3</v>
      </c>
    </row>
    <row r="4" ht="21" customHeight="1" spans="1:5">
      <c r="A4" s="96" t="s">
        <v>95</v>
      </c>
      <c r="B4" s="96"/>
      <c r="C4" s="96" t="s">
        <v>116</v>
      </c>
      <c r="D4" s="96"/>
      <c r="E4" s="96"/>
    </row>
    <row r="5" ht="21" customHeight="1" spans="1:5">
      <c r="A5" s="96" t="s">
        <v>98</v>
      </c>
      <c r="B5" s="96" t="s">
        <v>99</v>
      </c>
      <c r="C5" s="96" t="s">
        <v>31</v>
      </c>
      <c r="D5" s="96" t="s">
        <v>96</v>
      </c>
      <c r="E5" s="96" t="s">
        <v>97</v>
      </c>
    </row>
    <row r="6" ht="21" customHeight="1" spans="1:5">
      <c r="A6" s="114" t="s">
        <v>45</v>
      </c>
      <c r="B6" s="114" t="s">
        <v>45</v>
      </c>
      <c r="C6" s="115">
        <v>1</v>
      </c>
      <c r="D6" s="115">
        <f>C6+1</f>
        <v>2</v>
      </c>
      <c r="E6" s="115">
        <f>D6+1</f>
        <v>3</v>
      </c>
    </row>
    <row r="7" ht="21" customHeight="1" spans="1:5">
      <c r="A7" s="98"/>
      <c r="B7" s="98" t="s">
        <v>31</v>
      </c>
      <c r="C7" s="98">
        <v>6044.902322</v>
      </c>
      <c r="D7" s="98">
        <v>3813.905942</v>
      </c>
      <c r="E7" s="98">
        <v>2230.99638</v>
      </c>
    </row>
    <row r="8" ht="21" customHeight="1" spans="1:5">
      <c r="A8" s="98" t="s">
        <v>46</v>
      </c>
      <c r="B8" s="98" t="s">
        <v>47</v>
      </c>
      <c r="C8" s="98">
        <v>232.011</v>
      </c>
      <c r="D8" s="98">
        <v>172.011</v>
      </c>
      <c r="E8" s="98">
        <v>60</v>
      </c>
    </row>
    <row r="9" ht="21" customHeight="1" spans="1:5">
      <c r="A9" s="98" t="s">
        <v>48</v>
      </c>
      <c r="B9" s="98" t="s">
        <v>49</v>
      </c>
      <c r="C9" s="98">
        <v>232.011</v>
      </c>
      <c r="D9" s="98">
        <v>172.011</v>
      </c>
      <c r="E9" s="98">
        <v>60</v>
      </c>
    </row>
    <row r="10" ht="21" customHeight="1" spans="1:5">
      <c r="A10" s="98" t="s">
        <v>50</v>
      </c>
      <c r="B10" s="98" t="s">
        <v>51</v>
      </c>
      <c r="C10" s="98">
        <v>232.011</v>
      </c>
      <c r="D10" s="98">
        <v>172.011</v>
      </c>
      <c r="E10" s="98">
        <v>60</v>
      </c>
    </row>
    <row r="11" ht="21" customHeight="1" spans="1:5">
      <c r="A11" s="98" t="s">
        <v>52</v>
      </c>
      <c r="B11" s="98" t="s">
        <v>53</v>
      </c>
      <c r="C11" s="98">
        <v>274.19058</v>
      </c>
      <c r="D11" s="98">
        <v>274.19058</v>
      </c>
      <c r="E11" s="98"/>
    </row>
    <row r="12" ht="21" customHeight="1" spans="1:5">
      <c r="A12" s="98" t="s">
        <v>54</v>
      </c>
      <c r="B12" s="98" t="s">
        <v>55</v>
      </c>
      <c r="C12" s="98">
        <v>274.19058</v>
      </c>
      <c r="D12" s="98">
        <v>274.19058</v>
      </c>
      <c r="E12" s="98"/>
    </row>
    <row r="13" ht="21" customHeight="1" spans="1:5">
      <c r="A13" s="98" t="s">
        <v>56</v>
      </c>
      <c r="B13" s="98" t="s">
        <v>57</v>
      </c>
      <c r="C13" s="98">
        <v>182.79372</v>
      </c>
      <c r="D13" s="98">
        <v>182.79372</v>
      </c>
      <c r="E13" s="98"/>
    </row>
    <row r="14" ht="21" customHeight="1" spans="1:5">
      <c r="A14" s="98" t="s">
        <v>58</v>
      </c>
      <c r="B14" s="98" t="s">
        <v>59</v>
      </c>
      <c r="C14" s="98">
        <v>91.39686</v>
      </c>
      <c r="D14" s="98">
        <v>91.39686</v>
      </c>
      <c r="E14" s="98"/>
    </row>
    <row r="15" ht="21" customHeight="1" spans="1:5">
      <c r="A15" s="98" t="s">
        <v>60</v>
      </c>
      <c r="B15" s="98" t="s">
        <v>61</v>
      </c>
      <c r="C15" s="98">
        <v>227.298924</v>
      </c>
      <c r="D15" s="98">
        <v>227.298924</v>
      </c>
      <c r="E15" s="98"/>
    </row>
    <row r="16" ht="21" customHeight="1" spans="1:5">
      <c r="A16" s="98" t="s">
        <v>62</v>
      </c>
      <c r="B16" s="98" t="s">
        <v>63</v>
      </c>
      <c r="C16" s="98">
        <v>227.298924</v>
      </c>
      <c r="D16" s="98">
        <v>227.298924</v>
      </c>
      <c r="E16" s="98"/>
    </row>
    <row r="17" ht="21" customHeight="1" spans="1:5">
      <c r="A17" s="98" t="s">
        <v>64</v>
      </c>
      <c r="B17" s="98" t="s">
        <v>65</v>
      </c>
      <c r="C17" s="98">
        <v>75.206256</v>
      </c>
      <c r="D17" s="98">
        <v>75.206256</v>
      </c>
      <c r="E17" s="98"/>
    </row>
    <row r="18" ht="21" customHeight="1" spans="1:5">
      <c r="A18" s="98" t="s">
        <v>66</v>
      </c>
      <c r="B18" s="98" t="s">
        <v>67</v>
      </c>
      <c r="C18" s="98">
        <v>66.075864</v>
      </c>
      <c r="D18" s="98">
        <v>66.075864</v>
      </c>
      <c r="E18" s="98"/>
    </row>
    <row r="19" ht="21" customHeight="1" spans="1:5">
      <c r="A19" s="98" t="s">
        <v>68</v>
      </c>
      <c r="B19" s="98" t="s">
        <v>69</v>
      </c>
      <c r="C19" s="98">
        <v>70.873236</v>
      </c>
      <c r="D19" s="98">
        <v>70.873236</v>
      </c>
      <c r="E19" s="98"/>
    </row>
    <row r="20" ht="21" customHeight="1" spans="1:5">
      <c r="A20" s="98" t="s">
        <v>70</v>
      </c>
      <c r="B20" s="98" t="s">
        <v>71</v>
      </c>
      <c r="C20" s="98">
        <v>15.143568</v>
      </c>
      <c r="D20" s="98">
        <v>15.143568</v>
      </c>
      <c r="E20" s="98"/>
    </row>
    <row r="21" ht="21" customHeight="1" spans="1:5">
      <c r="A21" s="98" t="s">
        <v>72</v>
      </c>
      <c r="B21" s="98" t="s">
        <v>73</v>
      </c>
      <c r="C21" s="98">
        <v>5147.176568</v>
      </c>
      <c r="D21" s="98">
        <v>2976.180188</v>
      </c>
      <c r="E21" s="98">
        <v>2170.99638</v>
      </c>
    </row>
    <row r="22" ht="21" customHeight="1" spans="1:5">
      <c r="A22" s="98" t="s">
        <v>74</v>
      </c>
      <c r="B22" s="98" t="s">
        <v>75</v>
      </c>
      <c r="C22" s="98">
        <v>4046.157768</v>
      </c>
      <c r="D22" s="98">
        <v>2407.161388</v>
      </c>
      <c r="E22" s="98">
        <v>1638.99638</v>
      </c>
    </row>
    <row r="23" ht="21" customHeight="1" spans="1:5">
      <c r="A23" s="98" t="s">
        <v>76</v>
      </c>
      <c r="B23" s="98" t="s">
        <v>77</v>
      </c>
      <c r="C23" s="98">
        <v>1158.04434</v>
      </c>
      <c r="D23" s="98">
        <v>1158.04434</v>
      </c>
      <c r="E23" s="98"/>
    </row>
    <row r="24" ht="21" customHeight="1" spans="1:5">
      <c r="A24" s="98" t="s">
        <v>78</v>
      </c>
      <c r="B24" s="98" t="s">
        <v>79</v>
      </c>
      <c r="C24" s="98">
        <v>20</v>
      </c>
      <c r="D24" s="98"/>
      <c r="E24" s="98">
        <v>20</v>
      </c>
    </row>
    <row r="25" ht="21" customHeight="1" spans="1:5">
      <c r="A25" s="98" t="s">
        <v>80</v>
      </c>
      <c r="B25" s="98" t="s">
        <v>81</v>
      </c>
      <c r="C25" s="98">
        <v>2868.113428</v>
      </c>
      <c r="D25" s="98">
        <v>1249.117048</v>
      </c>
      <c r="E25" s="98">
        <v>1618.99638</v>
      </c>
    </row>
    <row r="26" ht="21" customHeight="1" spans="1:5">
      <c r="A26" s="98" t="s">
        <v>82</v>
      </c>
      <c r="B26" s="98" t="s">
        <v>83</v>
      </c>
      <c r="C26" s="98">
        <v>1101.0188</v>
      </c>
      <c r="D26" s="98">
        <v>569.0188</v>
      </c>
      <c r="E26" s="98">
        <v>532</v>
      </c>
    </row>
    <row r="27" ht="21" customHeight="1" spans="1:5">
      <c r="A27" s="98" t="s">
        <v>84</v>
      </c>
      <c r="B27" s="98" t="s">
        <v>85</v>
      </c>
      <c r="C27" s="98">
        <v>1101.0188</v>
      </c>
      <c r="D27" s="98">
        <v>569.0188</v>
      </c>
      <c r="E27" s="98">
        <v>532</v>
      </c>
    </row>
    <row r="28" ht="21" customHeight="1" spans="1:5">
      <c r="A28" s="98" t="s">
        <v>86</v>
      </c>
      <c r="B28" s="98" t="s">
        <v>87</v>
      </c>
      <c r="C28" s="98">
        <v>164.22525</v>
      </c>
      <c r="D28" s="98">
        <v>164.22525</v>
      </c>
      <c r="E28" s="98"/>
    </row>
    <row r="29" ht="21" customHeight="1" spans="1:5">
      <c r="A29" s="98" t="s">
        <v>88</v>
      </c>
      <c r="B29" s="98" t="s">
        <v>89</v>
      </c>
      <c r="C29" s="98">
        <v>164.22525</v>
      </c>
      <c r="D29" s="98">
        <v>164.22525</v>
      </c>
      <c r="E29" s="98"/>
    </row>
    <row r="30" ht="21" customHeight="1" spans="1:5">
      <c r="A30" s="98" t="s">
        <v>90</v>
      </c>
      <c r="B30" s="98" t="s">
        <v>91</v>
      </c>
      <c r="C30" s="98">
        <v>164.22525</v>
      </c>
      <c r="D30" s="98">
        <v>164.22525</v>
      </c>
      <c r="E30" s="98"/>
    </row>
  </sheetData>
  <mergeCells count="3">
    <mergeCell ref="A2:E2"/>
    <mergeCell ref="A4:B4"/>
    <mergeCell ref="C4:E4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44"/>
  <sheetViews>
    <sheetView workbookViewId="0">
      <selection activeCell="F1" sqref="F:F"/>
    </sheetView>
  </sheetViews>
  <sheetFormatPr defaultColWidth="9.81818181818182" defaultRowHeight="13.25" outlineLevelCol="4"/>
  <cols>
    <col min="1" max="1" width="12.1272727272727" customWidth="1"/>
    <col min="2" max="2" width="33.2545454545455" customWidth="1"/>
    <col min="3" max="4" width="22.6272727272727" customWidth="1"/>
    <col min="5" max="5" width="22.1272727272727" customWidth="1"/>
  </cols>
  <sheetData>
    <row r="1" spans="1:5">
      <c r="A1" s="84" t="s">
        <v>117</v>
      </c>
      <c r="B1" s="84"/>
      <c r="C1" s="84"/>
      <c r="D1" s="84"/>
      <c r="E1" s="84"/>
    </row>
    <row r="2" ht="26.25" spans="1:5">
      <c r="A2" s="93" t="s">
        <v>118</v>
      </c>
      <c r="B2" s="93"/>
      <c r="C2" s="93"/>
      <c r="D2" s="93"/>
      <c r="E2" s="93"/>
    </row>
    <row r="3" ht="27" customHeight="1" spans="1:5">
      <c r="A3" s="94" t="s">
        <v>28</v>
      </c>
      <c r="B3" s="95"/>
      <c r="C3" s="95"/>
      <c r="D3" s="95"/>
      <c r="E3" s="99" t="s">
        <v>3</v>
      </c>
    </row>
    <row r="4" ht="23" customHeight="1" spans="1:5">
      <c r="A4" s="96" t="s">
        <v>119</v>
      </c>
      <c r="B4" s="96"/>
      <c r="C4" s="96" t="s">
        <v>120</v>
      </c>
      <c r="D4" s="96"/>
      <c r="E4" s="96"/>
    </row>
    <row r="5" ht="23" customHeight="1" spans="1:5">
      <c r="A5" s="96" t="s">
        <v>98</v>
      </c>
      <c r="B5" s="112" t="s">
        <v>99</v>
      </c>
      <c r="C5" s="113" t="s">
        <v>31</v>
      </c>
      <c r="D5" s="113" t="s">
        <v>121</v>
      </c>
      <c r="E5" s="113" t="s">
        <v>122</v>
      </c>
    </row>
    <row r="6" ht="23" customHeight="1" spans="1:5">
      <c r="A6" s="114" t="s">
        <v>45</v>
      </c>
      <c r="B6" s="114" t="s">
        <v>45</v>
      </c>
      <c r="C6" s="115">
        <v>1</v>
      </c>
      <c r="D6" s="115">
        <f>C6+1</f>
        <v>2</v>
      </c>
      <c r="E6" s="115">
        <f>D6+1</f>
        <v>3</v>
      </c>
    </row>
    <row r="7" ht="23" customHeight="1" spans="1:5">
      <c r="A7" s="97"/>
      <c r="B7" s="97" t="s">
        <v>31</v>
      </c>
      <c r="C7" s="107">
        <v>3813.905942</v>
      </c>
      <c r="D7" s="107">
        <v>3362.06107</v>
      </c>
      <c r="E7" s="107">
        <v>451.844872</v>
      </c>
    </row>
    <row r="8" ht="23" customHeight="1" spans="1:5">
      <c r="A8" s="97" t="s">
        <v>123</v>
      </c>
      <c r="B8" s="97" t="s">
        <v>124</v>
      </c>
      <c r="C8" s="107">
        <v>3143.279554</v>
      </c>
      <c r="D8" s="107">
        <v>3143.279554</v>
      </c>
      <c r="E8" s="107"/>
    </row>
    <row r="9" ht="23" customHeight="1" spans="1:5">
      <c r="A9" s="97" t="s">
        <v>125</v>
      </c>
      <c r="B9" s="97" t="s">
        <v>126</v>
      </c>
      <c r="C9" s="107">
        <v>935.1884</v>
      </c>
      <c r="D9" s="107">
        <v>935.1884</v>
      </c>
      <c r="E9" s="107"/>
    </row>
    <row r="10" ht="23" customHeight="1" spans="1:5">
      <c r="A10" s="97" t="s">
        <v>127</v>
      </c>
      <c r="B10" s="97" t="s">
        <v>128</v>
      </c>
      <c r="C10" s="107">
        <v>176.4096</v>
      </c>
      <c r="D10" s="107">
        <v>176.4096</v>
      </c>
      <c r="E10" s="107"/>
    </row>
    <row r="11" ht="23" customHeight="1" spans="1:5">
      <c r="A11" s="97" t="s">
        <v>129</v>
      </c>
      <c r="B11" s="97" t="s">
        <v>130</v>
      </c>
      <c r="C11" s="107">
        <v>440.5537</v>
      </c>
      <c r="D11" s="107">
        <v>440.5537</v>
      </c>
      <c r="E11" s="107"/>
    </row>
    <row r="12" ht="23" customHeight="1" spans="1:5">
      <c r="A12" s="97" t="s">
        <v>131</v>
      </c>
      <c r="B12" s="97" t="s">
        <v>132</v>
      </c>
      <c r="C12" s="107">
        <v>377.2056</v>
      </c>
      <c r="D12" s="107">
        <v>377.2056</v>
      </c>
      <c r="E12" s="107"/>
    </row>
    <row r="13" ht="23" customHeight="1" spans="1:5">
      <c r="A13" s="97" t="s">
        <v>133</v>
      </c>
      <c r="B13" s="97" t="s">
        <v>134</v>
      </c>
      <c r="C13" s="107">
        <v>182.79372</v>
      </c>
      <c r="D13" s="107">
        <v>182.79372</v>
      </c>
      <c r="E13" s="107"/>
    </row>
    <row r="14" ht="23" customHeight="1" spans="1:5">
      <c r="A14" s="97" t="s">
        <v>135</v>
      </c>
      <c r="B14" s="97" t="s">
        <v>136</v>
      </c>
      <c r="C14" s="107">
        <v>91.39686</v>
      </c>
      <c r="D14" s="107">
        <v>91.39686</v>
      </c>
      <c r="E14" s="107"/>
    </row>
    <row r="15" ht="23" customHeight="1" spans="1:5">
      <c r="A15" s="97" t="s">
        <v>137</v>
      </c>
      <c r="B15" s="97" t="s">
        <v>138</v>
      </c>
      <c r="C15" s="107">
        <v>153.558672</v>
      </c>
      <c r="D15" s="107">
        <v>153.558672</v>
      </c>
      <c r="E15" s="107"/>
    </row>
    <row r="16" ht="23" customHeight="1" spans="1:5">
      <c r="A16" s="97" t="s">
        <v>139</v>
      </c>
      <c r="B16" s="97" t="s">
        <v>140</v>
      </c>
      <c r="C16" s="107">
        <v>70.873236</v>
      </c>
      <c r="D16" s="107">
        <v>70.873236</v>
      </c>
      <c r="E16" s="107"/>
    </row>
    <row r="17" ht="23" customHeight="1" spans="1:5">
      <c r="A17" s="97" t="s">
        <v>141</v>
      </c>
      <c r="B17" s="97" t="s">
        <v>142</v>
      </c>
      <c r="C17" s="107">
        <v>2.867016</v>
      </c>
      <c r="D17" s="107">
        <v>2.867016</v>
      </c>
      <c r="E17" s="107"/>
    </row>
    <row r="18" ht="23" customHeight="1" spans="1:5">
      <c r="A18" s="97" t="s">
        <v>143</v>
      </c>
      <c r="B18" s="97" t="s">
        <v>144</v>
      </c>
      <c r="C18" s="107">
        <v>164.22525</v>
      </c>
      <c r="D18" s="107">
        <v>164.22525</v>
      </c>
      <c r="E18" s="107"/>
    </row>
    <row r="19" ht="23" customHeight="1" spans="1:5">
      <c r="A19" s="97" t="s">
        <v>145</v>
      </c>
      <c r="B19" s="97" t="s">
        <v>146</v>
      </c>
      <c r="C19" s="107">
        <v>548.2075</v>
      </c>
      <c r="D19" s="107">
        <v>548.2075</v>
      </c>
      <c r="E19" s="107"/>
    </row>
    <row r="20" ht="23" customHeight="1" spans="1:5">
      <c r="A20" s="97" t="s">
        <v>147</v>
      </c>
      <c r="B20" s="97" t="s">
        <v>148</v>
      </c>
      <c r="C20" s="107">
        <v>451.844872</v>
      </c>
      <c r="D20" s="107"/>
      <c r="E20" s="107">
        <v>451.844872</v>
      </c>
    </row>
    <row r="21" ht="23" customHeight="1" spans="1:5">
      <c r="A21" s="97" t="s">
        <v>149</v>
      </c>
      <c r="B21" s="97" t="s">
        <v>150</v>
      </c>
      <c r="C21" s="107">
        <v>59.0666</v>
      </c>
      <c r="D21" s="107"/>
      <c r="E21" s="107">
        <v>59.0666</v>
      </c>
    </row>
    <row r="22" ht="23" customHeight="1" spans="1:5">
      <c r="A22" s="97" t="s">
        <v>151</v>
      </c>
      <c r="B22" s="97" t="s">
        <v>152</v>
      </c>
      <c r="C22" s="107">
        <v>30.6698</v>
      </c>
      <c r="D22" s="107"/>
      <c r="E22" s="107">
        <v>30.6698</v>
      </c>
    </row>
    <row r="23" ht="23" customHeight="1" spans="1:5">
      <c r="A23" s="97" t="s">
        <v>153</v>
      </c>
      <c r="B23" s="97" t="s">
        <v>154</v>
      </c>
      <c r="C23" s="107">
        <v>12.1</v>
      </c>
      <c r="D23" s="107"/>
      <c r="E23" s="107">
        <v>12.1</v>
      </c>
    </row>
    <row r="24" ht="23" customHeight="1" spans="1:5">
      <c r="A24" s="97" t="s">
        <v>155</v>
      </c>
      <c r="B24" s="97" t="s">
        <v>156</v>
      </c>
      <c r="C24" s="107">
        <v>0.1</v>
      </c>
      <c r="D24" s="107"/>
      <c r="E24" s="107">
        <v>0.1</v>
      </c>
    </row>
    <row r="25" ht="23" customHeight="1" spans="1:5">
      <c r="A25" s="97" t="s">
        <v>157</v>
      </c>
      <c r="B25" s="97" t="s">
        <v>158</v>
      </c>
      <c r="C25" s="107">
        <v>5.76</v>
      </c>
      <c r="D25" s="107"/>
      <c r="E25" s="107">
        <v>5.76</v>
      </c>
    </row>
    <row r="26" ht="23" customHeight="1" spans="1:5">
      <c r="A26" s="97" t="s">
        <v>159</v>
      </c>
      <c r="B26" s="97" t="s">
        <v>160</v>
      </c>
      <c r="C26" s="107">
        <v>33.1</v>
      </c>
      <c r="D26" s="107"/>
      <c r="E26" s="107">
        <v>33.1</v>
      </c>
    </row>
    <row r="27" ht="23" customHeight="1" spans="1:5">
      <c r="A27" s="97" t="s">
        <v>161</v>
      </c>
      <c r="B27" s="97" t="s">
        <v>162</v>
      </c>
      <c r="C27" s="107">
        <v>26.46</v>
      </c>
      <c r="D27" s="107"/>
      <c r="E27" s="107">
        <v>26.46</v>
      </c>
    </row>
    <row r="28" ht="23" customHeight="1" spans="1:5">
      <c r="A28" s="97" t="s">
        <v>163</v>
      </c>
      <c r="B28" s="97" t="s">
        <v>164</v>
      </c>
      <c r="C28" s="107">
        <v>0.432</v>
      </c>
      <c r="D28" s="107"/>
      <c r="E28" s="107">
        <v>0.432</v>
      </c>
    </row>
    <row r="29" ht="23" customHeight="1" spans="1:5">
      <c r="A29" s="97" t="s">
        <v>165</v>
      </c>
      <c r="B29" s="97" t="s">
        <v>166</v>
      </c>
      <c r="C29" s="107">
        <v>8.9</v>
      </c>
      <c r="D29" s="107"/>
      <c r="E29" s="107">
        <v>8.9</v>
      </c>
    </row>
    <row r="30" ht="23" customHeight="1" spans="1:5">
      <c r="A30" s="97" t="s">
        <v>167</v>
      </c>
      <c r="B30" s="97" t="s">
        <v>168</v>
      </c>
      <c r="C30" s="107">
        <v>96.773472</v>
      </c>
      <c r="D30" s="107"/>
      <c r="E30" s="107">
        <v>96.773472</v>
      </c>
    </row>
    <row r="31" ht="23" customHeight="1" spans="1:5">
      <c r="A31" s="97" t="s">
        <v>169</v>
      </c>
      <c r="B31" s="97" t="s">
        <v>170</v>
      </c>
      <c r="C31" s="107">
        <v>20</v>
      </c>
      <c r="D31" s="107"/>
      <c r="E31" s="107">
        <v>20</v>
      </c>
    </row>
    <row r="32" ht="23" customHeight="1" spans="1:5">
      <c r="A32" s="97" t="s">
        <v>171</v>
      </c>
      <c r="B32" s="97" t="s">
        <v>172</v>
      </c>
      <c r="C32" s="107">
        <v>5.5</v>
      </c>
      <c r="D32" s="107"/>
      <c r="E32" s="107">
        <v>5.5</v>
      </c>
    </row>
    <row r="33" ht="23" customHeight="1" spans="1:5">
      <c r="A33" s="97" t="s">
        <v>173</v>
      </c>
      <c r="B33" s="97" t="s">
        <v>174</v>
      </c>
      <c r="C33" s="107">
        <v>3.3</v>
      </c>
      <c r="D33" s="107"/>
      <c r="E33" s="107">
        <v>3.3</v>
      </c>
    </row>
    <row r="34" ht="23" customHeight="1" spans="1:5">
      <c r="A34" s="97" t="s">
        <v>175</v>
      </c>
      <c r="B34" s="97" t="s">
        <v>176</v>
      </c>
      <c r="C34" s="107">
        <v>45.57</v>
      </c>
      <c r="D34" s="107"/>
      <c r="E34" s="107">
        <v>45.57</v>
      </c>
    </row>
    <row r="35" ht="23" customHeight="1" spans="1:5">
      <c r="A35" s="97" t="s">
        <v>177</v>
      </c>
      <c r="B35" s="97" t="s">
        <v>178</v>
      </c>
      <c r="C35" s="107">
        <v>17.8</v>
      </c>
      <c r="D35" s="107"/>
      <c r="E35" s="107">
        <v>17.8</v>
      </c>
    </row>
    <row r="36" ht="23" customHeight="1" spans="1:5">
      <c r="A36" s="97" t="s">
        <v>179</v>
      </c>
      <c r="B36" s="97" t="s">
        <v>180</v>
      </c>
      <c r="C36" s="107">
        <v>2.59</v>
      </c>
      <c r="D36" s="107"/>
      <c r="E36" s="107">
        <v>2.59</v>
      </c>
    </row>
    <row r="37" ht="23" customHeight="1" spans="1:5">
      <c r="A37" s="97" t="s">
        <v>181</v>
      </c>
      <c r="B37" s="97" t="s">
        <v>182</v>
      </c>
      <c r="C37" s="107">
        <v>43.5</v>
      </c>
      <c r="D37" s="107"/>
      <c r="E37" s="107">
        <v>43.5</v>
      </c>
    </row>
    <row r="38" ht="23" customHeight="1" spans="1:5">
      <c r="A38" s="97" t="s">
        <v>183</v>
      </c>
      <c r="B38" s="97" t="s">
        <v>184</v>
      </c>
      <c r="C38" s="107">
        <v>40.223</v>
      </c>
      <c r="D38" s="107"/>
      <c r="E38" s="107">
        <v>40.223</v>
      </c>
    </row>
    <row r="39" ht="23" customHeight="1" spans="1:5">
      <c r="A39" s="97" t="s">
        <v>185</v>
      </c>
      <c r="B39" s="97" t="s">
        <v>186</v>
      </c>
      <c r="C39" s="107">
        <v>218.781516</v>
      </c>
      <c r="D39" s="107">
        <v>218.781516</v>
      </c>
      <c r="E39" s="107"/>
    </row>
    <row r="40" ht="23" customHeight="1" spans="1:5">
      <c r="A40" s="97" t="s">
        <v>187</v>
      </c>
      <c r="B40" s="97" t="s">
        <v>188</v>
      </c>
      <c r="C40" s="107">
        <v>37.10724</v>
      </c>
      <c r="D40" s="107">
        <v>37.10724</v>
      </c>
      <c r="E40" s="107"/>
    </row>
    <row r="41" ht="23" customHeight="1" spans="1:5">
      <c r="A41" s="97" t="s">
        <v>189</v>
      </c>
      <c r="B41" s="97" t="s">
        <v>190</v>
      </c>
      <c r="C41" s="107">
        <v>153.615876</v>
      </c>
      <c r="D41" s="107">
        <v>153.615876</v>
      </c>
      <c r="E41" s="107"/>
    </row>
    <row r="42" ht="23" customHeight="1" spans="1:5">
      <c r="A42" s="97" t="s">
        <v>191</v>
      </c>
      <c r="B42" s="97" t="s">
        <v>192</v>
      </c>
      <c r="C42" s="107">
        <v>6.3834</v>
      </c>
      <c r="D42" s="107">
        <v>6.3834</v>
      </c>
      <c r="E42" s="107"/>
    </row>
    <row r="43" ht="23" customHeight="1" spans="1:5">
      <c r="A43" s="97" t="s">
        <v>193</v>
      </c>
      <c r="B43" s="97" t="s">
        <v>194</v>
      </c>
      <c r="C43" s="107">
        <v>11.115</v>
      </c>
      <c r="D43" s="107">
        <v>11.115</v>
      </c>
      <c r="E43" s="107"/>
    </row>
    <row r="44" ht="23" customHeight="1" spans="1:5">
      <c r="A44" s="97" t="s">
        <v>195</v>
      </c>
      <c r="B44" s="97" t="s">
        <v>196</v>
      </c>
      <c r="C44" s="107">
        <v>10.56</v>
      </c>
      <c r="D44" s="107">
        <v>10.56</v>
      </c>
      <c r="E44" s="107"/>
    </row>
  </sheetData>
  <mergeCells count="3">
    <mergeCell ref="A2:E2"/>
    <mergeCell ref="A4:B4"/>
    <mergeCell ref="C4:E4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7"/>
  <sheetViews>
    <sheetView workbookViewId="0">
      <selection activeCell="G9" sqref="G9"/>
    </sheetView>
  </sheetViews>
  <sheetFormatPr defaultColWidth="9.81818181818182" defaultRowHeight="13.25" outlineLevelRow="6" outlineLevelCol="6"/>
  <cols>
    <col min="1" max="1" width="13.3727272727273" customWidth="1"/>
    <col min="2" max="2" width="26.3727272727273" customWidth="1"/>
    <col min="3" max="3" width="15.5" customWidth="1"/>
    <col min="4" max="4" width="13.2545454545455" customWidth="1"/>
    <col min="5" max="5" width="12.5" customWidth="1"/>
    <col min="6" max="6" width="13.6272727272727" customWidth="1"/>
    <col min="7" max="7" width="26" customWidth="1"/>
  </cols>
  <sheetData>
    <row r="1" ht="14.1" spans="1:7">
      <c r="A1" s="100" t="s">
        <v>197</v>
      </c>
      <c r="B1" s="101"/>
      <c r="C1" s="101"/>
      <c r="D1" s="101"/>
      <c r="E1" s="108"/>
      <c r="F1" s="108"/>
      <c r="G1" s="108"/>
    </row>
    <row r="2" ht="26.25" spans="1:7">
      <c r="A2" s="93" t="s">
        <v>198</v>
      </c>
      <c r="B2" s="93"/>
      <c r="C2" s="93"/>
      <c r="D2" s="93"/>
      <c r="E2" s="93"/>
      <c r="F2" s="93"/>
      <c r="G2" s="93"/>
    </row>
    <row r="3" ht="14.1" spans="1:7">
      <c r="A3" s="102" t="s">
        <v>94</v>
      </c>
      <c r="B3" s="102"/>
      <c r="C3" s="102"/>
      <c r="D3" s="102"/>
      <c r="E3" s="109"/>
      <c r="F3" s="109"/>
      <c r="G3" s="99" t="s">
        <v>3</v>
      </c>
    </row>
    <row r="4" ht="20" customHeight="1" spans="1:7">
      <c r="A4" s="96" t="s">
        <v>199</v>
      </c>
      <c r="B4" s="96" t="s">
        <v>200</v>
      </c>
      <c r="C4" s="96" t="s">
        <v>31</v>
      </c>
      <c r="D4" s="103" t="s">
        <v>201</v>
      </c>
      <c r="E4" s="103" t="s">
        <v>202</v>
      </c>
      <c r="F4" s="103" t="s">
        <v>203</v>
      </c>
      <c r="G4" s="103" t="s">
        <v>204</v>
      </c>
    </row>
    <row r="5" ht="20" customHeight="1" spans="1:7">
      <c r="A5" s="96"/>
      <c r="B5" s="96"/>
      <c r="C5" s="96"/>
      <c r="D5" s="103"/>
      <c r="E5" s="103"/>
      <c r="F5" s="103"/>
      <c r="G5" s="103"/>
    </row>
    <row r="6" ht="20" customHeight="1" spans="1:7">
      <c r="A6" s="104" t="s">
        <v>45</v>
      </c>
      <c r="B6" s="104" t="s">
        <v>45</v>
      </c>
      <c r="C6" s="105">
        <v>1</v>
      </c>
      <c r="D6" s="105">
        <v>2</v>
      </c>
      <c r="E6" s="105">
        <v>3</v>
      </c>
      <c r="F6" s="105">
        <v>4</v>
      </c>
      <c r="G6" s="110">
        <v>5</v>
      </c>
    </row>
    <row r="7" ht="20" customHeight="1" spans="1:7">
      <c r="A7" s="106" t="s">
        <v>205</v>
      </c>
      <c r="B7" s="106" t="s">
        <v>206</v>
      </c>
      <c r="C7" s="107">
        <v>43.89</v>
      </c>
      <c r="D7" s="107">
        <v>0</v>
      </c>
      <c r="E7" s="111">
        <v>3.3</v>
      </c>
      <c r="F7" s="107">
        <v>4.59</v>
      </c>
      <c r="G7" s="107">
        <v>36</v>
      </c>
    </row>
  </sheetData>
  <mergeCells count="9">
    <mergeCell ref="E1:G1"/>
    <mergeCell ref="A2:G2"/>
    <mergeCell ref="A4:A5"/>
    <mergeCell ref="B4:B5"/>
    <mergeCell ref="C4:C5"/>
    <mergeCell ref="D4:D5"/>
    <mergeCell ref="E4:E5"/>
    <mergeCell ref="F4:F5"/>
    <mergeCell ref="G4:G5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8"/>
  <sheetViews>
    <sheetView workbookViewId="0">
      <selection activeCell="C9" sqref="C9"/>
    </sheetView>
  </sheetViews>
  <sheetFormatPr defaultColWidth="9.81818181818182" defaultRowHeight="13.25" outlineLevelRow="7" outlineLevelCol="4"/>
  <cols>
    <col min="1" max="1" width="12.7545454545455" customWidth="1"/>
    <col min="2" max="2" width="39.6272727272727" customWidth="1"/>
    <col min="3" max="5" width="21.8727272727273" customWidth="1"/>
  </cols>
  <sheetData>
    <row r="1" ht="14.1" spans="1:5">
      <c r="A1" s="84" t="s">
        <v>207</v>
      </c>
      <c r="B1" s="84"/>
      <c r="C1" s="84"/>
      <c r="D1" s="92"/>
      <c r="E1" s="95"/>
    </row>
    <row r="2" ht="26.25" spans="1:5">
      <c r="A2" s="93" t="s">
        <v>208</v>
      </c>
      <c r="B2" s="93"/>
      <c r="C2" s="93"/>
      <c r="D2" s="93"/>
      <c r="E2" s="93"/>
    </row>
    <row r="3" ht="14.1" spans="1:5">
      <c r="A3" s="94"/>
      <c r="B3" s="95"/>
      <c r="C3" s="95"/>
      <c r="D3" s="95"/>
      <c r="E3" s="99" t="s">
        <v>3</v>
      </c>
    </row>
    <row r="4" ht="21" customHeight="1" spans="1:5">
      <c r="A4" s="96" t="s">
        <v>95</v>
      </c>
      <c r="B4" s="96"/>
      <c r="C4" s="96" t="s">
        <v>116</v>
      </c>
      <c r="D4" s="96"/>
      <c r="E4" s="96"/>
    </row>
    <row r="5" ht="21" customHeight="1" spans="1:5">
      <c r="A5" s="96" t="s">
        <v>98</v>
      </c>
      <c r="B5" s="96" t="s">
        <v>99</v>
      </c>
      <c r="C5" s="96" t="s">
        <v>31</v>
      </c>
      <c r="D5" s="96" t="s">
        <v>96</v>
      </c>
      <c r="E5" s="96" t="s">
        <v>97</v>
      </c>
    </row>
    <row r="6" ht="21" customHeight="1" spans="1:5">
      <c r="A6" s="96" t="s">
        <v>45</v>
      </c>
      <c r="B6" s="96" t="s">
        <v>45</v>
      </c>
      <c r="C6" s="96">
        <v>1</v>
      </c>
      <c r="D6" s="96">
        <f>C6+1</f>
        <v>2</v>
      </c>
      <c r="E6" s="96">
        <f>D6+1</f>
        <v>3</v>
      </c>
    </row>
    <row r="7" ht="21" customHeight="1" spans="1:5">
      <c r="A7" s="97"/>
      <c r="B7" s="97"/>
      <c r="C7" s="98">
        <v>0</v>
      </c>
      <c r="D7" s="98">
        <v>0</v>
      </c>
      <c r="E7" s="98">
        <v>0</v>
      </c>
    </row>
    <row r="8" ht="20" customHeight="1" spans="1:1">
      <c r="A8" t="s">
        <v>209</v>
      </c>
    </row>
  </sheetData>
  <mergeCells count="4">
    <mergeCell ref="D1:E1"/>
    <mergeCell ref="A2:E2"/>
    <mergeCell ref="A4:B4"/>
    <mergeCell ref="C4:E4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8"/>
  <sheetViews>
    <sheetView workbookViewId="0">
      <selection activeCell="E11" sqref="E11"/>
    </sheetView>
  </sheetViews>
  <sheetFormatPr defaultColWidth="9.81818181818182" defaultRowHeight="13.25" outlineLevelRow="7" outlineLevelCol="4"/>
  <cols>
    <col min="1" max="1" width="14.6272727272727" customWidth="1"/>
    <col min="2" max="2" width="42.1272727272727" customWidth="1"/>
    <col min="3" max="3" width="28" customWidth="1"/>
    <col min="4" max="5" width="24.5" customWidth="1"/>
  </cols>
  <sheetData>
    <row r="1" spans="1:1">
      <c r="A1" s="84" t="s">
        <v>210</v>
      </c>
    </row>
    <row r="2" ht="26.25" spans="1:5">
      <c r="A2" s="85" t="s">
        <v>211</v>
      </c>
      <c r="B2" s="85"/>
      <c r="C2" s="85"/>
      <c r="D2" s="85"/>
      <c r="E2" s="85"/>
    </row>
    <row r="3" ht="19" customHeight="1" spans="1:5">
      <c r="A3" s="86" t="s">
        <v>2</v>
      </c>
      <c r="B3" s="87"/>
      <c r="C3" s="87"/>
      <c r="D3" s="87"/>
      <c r="E3" s="91" t="s">
        <v>3</v>
      </c>
    </row>
    <row r="4" ht="19" customHeight="1" spans="1:5">
      <c r="A4" s="88" t="s">
        <v>95</v>
      </c>
      <c r="B4" s="88"/>
      <c r="C4" s="88" t="s">
        <v>116</v>
      </c>
      <c r="D4" s="88"/>
      <c r="E4" s="88"/>
    </row>
    <row r="5" ht="19" customHeight="1" spans="1:5">
      <c r="A5" s="88" t="s">
        <v>98</v>
      </c>
      <c r="B5" s="88" t="s">
        <v>99</v>
      </c>
      <c r="C5" s="88" t="s">
        <v>31</v>
      </c>
      <c r="D5" s="88" t="s">
        <v>96</v>
      </c>
      <c r="E5" s="88" t="s">
        <v>97</v>
      </c>
    </row>
    <row r="6" ht="19" customHeight="1" spans="1:5">
      <c r="A6" s="88" t="s">
        <v>45</v>
      </c>
      <c r="B6" s="88" t="s">
        <v>45</v>
      </c>
      <c r="C6" s="88">
        <v>1</v>
      </c>
      <c r="D6" s="88">
        <f>C6+1</f>
        <v>2</v>
      </c>
      <c r="E6" s="88">
        <f>D6+1</f>
        <v>3</v>
      </c>
    </row>
    <row r="7" ht="19" customHeight="1" spans="1:5">
      <c r="A7" s="89"/>
      <c r="B7" s="89"/>
      <c r="C7" s="90">
        <v>0</v>
      </c>
      <c r="D7" s="90">
        <v>0</v>
      </c>
      <c r="E7" s="90">
        <v>0</v>
      </c>
    </row>
    <row r="8" ht="17" customHeight="1" spans="1:1">
      <c r="A8" t="s">
        <v>212</v>
      </c>
    </row>
  </sheetData>
  <mergeCells count="3">
    <mergeCell ref="A2:E2"/>
    <mergeCell ref="A4:B4"/>
    <mergeCell ref="C4:E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收支预算总表</vt:lpstr>
      <vt:lpstr>部门收入总表</vt:lpstr>
      <vt:lpstr>部门支出总表</vt:lpstr>
      <vt:lpstr>财政拨款收支总表</vt:lpstr>
      <vt:lpstr>一般公共预算支出表</vt:lpstr>
      <vt:lpstr>一般公共预算基本支出表</vt:lpstr>
      <vt:lpstr>一般公共预算“三公”经费支出表</vt:lpstr>
      <vt:lpstr>政府性基金预算支出表</vt:lpstr>
      <vt:lpstr>国有资本经营预算支出表</vt:lpstr>
      <vt:lpstr>整体绩效目标表</vt:lpstr>
      <vt:lpstr>一级项目绩效目标表1</vt:lpstr>
      <vt:lpstr>一级项目绩效目标表2</vt:lpstr>
      <vt:lpstr>一级项目绩效目标表3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ikaros0055</dc:creator>
  <cp:lastModifiedBy>徐碧盈 (2)</cp:lastModifiedBy>
  <dcterms:created xsi:type="dcterms:W3CDTF">2023-01-30T18:30:00Z</dcterms:created>
  <dcterms:modified xsi:type="dcterms:W3CDTF">2023-01-30T04:28:21Z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C4ABCC4EE6654747AF62EBCF907848C7</vt:lpwstr>
  </property>
  <property fmtid="{D5CDD505-2E9C-101B-9397-08002B2CF9AE}" pid="3" name="KSOProductBuildVer">
    <vt:lpwstr>2052-11.34.0</vt:lpwstr>
  </property>
</Properties>
</file>