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445" windowHeight="9315" tabRatio="824" activeTab="3"/>
  </bookViews>
  <sheets>
    <sheet name="21国有资本经营预算收入" sheetId="108" r:id="rId1"/>
    <sheet name="21国有资本经营预算支出" sheetId="109" r:id="rId2"/>
    <sheet name="22国有资本经营预算收入" sheetId="110" r:id="rId3"/>
    <sheet name="22国有资本经营预算支出" sheetId="111" r:id="rId4"/>
  </sheets>
  <externalReferences>
    <externalReference r:id="rId5"/>
  </externalReferences>
  <definedNames>
    <definedName name="地区名称">#REF!</definedName>
    <definedName name="_xlnm.Print_Area" localSheetId="0">'21国有资本经营预算收入'!$A$1:$D$33</definedName>
    <definedName name="_xlnm.Print_Titles" localSheetId="0">'21国有资本经营预算收入'!$2:$4</definedName>
    <definedName name="地区名称" localSheetId="0">#REF!</definedName>
    <definedName name="_xlnm.Print_Area" localSheetId="1">'21国有资本经营预算支出'!$A$1:$D$32</definedName>
    <definedName name="_xlnm.Print_Titles" localSheetId="1">'21国有资本经营预算支出'!$2:$4</definedName>
    <definedName name="地区名称" localSheetId="1">#REF!</definedName>
    <definedName name="_xlnm.Print_Area" localSheetId="2">'22国有资本经营预算收入'!$A$1:$E$34</definedName>
    <definedName name="地区名称" localSheetId="2">#REF!</definedName>
    <definedName name="_xlnm.Print_Area" localSheetId="3">'22国有资本经营预算支出'!$A$1:$E$33</definedName>
    <definedName name="地区名称" localSheetId="3">#REF!</definedName>
  </definedNames>
  <calcPr calcId="144525"/>
</workbook>
</file>

<file path=xl/sharedStrings.xml><?xml version="1.0" encoding="utf-8"?>
<sst xmlns="http://schemas.openxmlformats.org/spreadsheetml/2006/main" count="147" uniqueCount="79">
  <si>
    <r>
      <rPr>
        <sz val="13"/>
        <rFont val="仿宋_GB2312"/>
        <charset val="134"/>
      </rPr>
      <t xml:space="preserve"> 表</t>
    </r>
    <r>
      <rPr>
        <sz val="13"/>
        <rFont val="仿宋_GB2312"/>
        <charset val="134"/>
      </rPr>
      <t>09</t>
    </r>
  </si>
  <si>
    <t>2021年高新区国有资本经营预算收入执行情况表</t>
  </si>
  <si>
    <t>单位：万元</t>
  </si>
  <si>
    <t>收入项目</t>
  </si>
  <si>
    <t>二〇二一年
市人代会批准
的预算数</t>
  </si>
  <si>
    <t>二〇二一年
执行数</t>
  </si>
  <si>
    <t>执行数占
预算调整数％</t>
  </si>
  <si>
    <t>国有资本经营预算收入合计</t>
  </si>
  <si>
    <t>一、利润收入</t>
  </si>
  <si>
    <t>1、煤炭企业利润收入</t>
  </si>
  <si>
    <t>2、有色冶金采掘企业利润收入</t>
  </si>
  <si>
    <t>3、钢铁企业利润收入</t>
  </si>
  <si>
    <t>4、化工企业利润收入</t>
  </si>
  <si>
    <t>5、运输企业利润收入</t>
  </si>
  <si>
    <t>6、机械企业利润收入</t>
  </si>
  <si>
    <t>7、投资服务企业利润收入</t>
  </si>
  <si>
    <t>8、纺织轻工企业利润收入</t>
  </si>
  <si>
    <t>9、贸易企业利润收入</t>
  </si>
  <si>
    <t>10、建筑施工企业利润收入</t>
  </si>
  <si>
    <t>11、房地产企业利润收入</t>
  </si>
  <si>
    <t>12、建材企业利润收入</t>
  </si>
  <si>
    <t>13、对外合作企业利润收入</t>
  </si>
  <si>
    <t>14、医药企业利润收入</t>
  </si>
  <si>
    <t>15、农林牧渔企业利润收入</t>
  </si>
  <si>
    <t>16、军工企业利润收入</t>
  </si>
  <si>
    <t>17、地质勘查企业利润收入</t>
  </si>
  <si>
    <t>18、卫生体育福利企业利润收入</t>
  </si>
  <si>
    <t>19、其他国有资本经营预算企业利润收入</t>
  </si>
  <si>
    <t>二、股利、股息收入</t>
  </si>
  <si>
    <t>1、国有控股公司股利、股息收入</t>
  </si>
  <si>
    <t>2、国有参股公司股利、股息收入</t>
  </si>
  <si>
    <t>3、其他国有资本经营预算企业股利、股息收入</t>
  </si>
  <si>
    <t>三、产权转让收入</t>
  </si>
  <si>
    <t>四、清算收入</t>
  </si>
  <si>
    <t>五、其他国有资本经营预算收入</t>
  </si>
  <si>
    <t>六、转移性收入</t>
  </si>
  <si>
    <t/>
  </si>
  <si>
    <r>
      <rPr>
        <sz val="13"/>
        <rFont val="仿宋_GB2312"/>
        <charset val="134"/>
      </rPr>
      <t xml:space="preserve"> 表</t>
    </r>
    <r>
      <rPr>
        <sz val="13"/>
        <rFont val="仿宋_GB2312"/>
        <charset val="134"/>
      </rPr>
      <t>10</t>
    </r>
  </si>
  <si>
    <t>2021年高新区国有资本经营预算支出执行情况表</t>
  </si>
  <si>
    <t>支出项目</t>
  </si>
  <si>
    <t>国有资本经营预算支出合计</t>
  </si>
  <si>
    <t>一、社会保障和就业支出</t>
  </si>
  <si>
    <r>
      <rPr>
        <b/>
        <sz val="13"/>
        <rFont val="仿宋_GB2312"/>
        <charset val="134"/>
      </rPr>
      <t xml:space="preserve">    </t>
    </r>
    <r>
      <rPr>
        <sz val="13"/>
        <rFont val="仿宋_GB2312"/>
        <charset val="134"/>
      </rPr>
      <t>国有资本经营预算补充社保基金支出</t>
    </r>
  </si>
  <si>
    <t>二、国有资本经营预算支出</t>
  </si>
  <si>
    <t xml:space="preserve">    解决历史遗留问题及改革成本支出</t>
  </si>
  <si>
    <t xml:space="preserve">      “三供一业”移交补助支出</t>
  </si>
  <si>
    <t xml:space="preserve">      国有企业办职教幼教补助支出</t>
  </si>
  <si>
    <t xml:space="preserve">      国有企业办公共服务机构移交补助支出</t>
  </si>
  <si>
    <t xml:space="preserve">      国有企业退休人员社会化管理补助支出</t>
  </si>
  <si>
    <t xml:space="preserve">      国有企业棚户区改造支出</t>
  </si>
  <si>
    <t xml:space="preserve">      国有企业改革成本支出</t>
  </si>
  <si>
    <t xml:space="preserve">      离休干部医药费补助支出</t>
  </si>
  <si>
    <t xml:space="preserve">      其他解决历史遗留问题及改革成本支出</t>
  </si>
  <si>
    <t xml:space="preserve">    国有企业资本金注入</t>
  </si>
  <si>
    <t xml:space="preserve">      国有经济结构调整支出</t>
  </si>
  <si>
    <t xml:space="preserve">      公益性设施投资支出</t>
  </si>
  <si>
    <t xml:space="preserve">      前瞻性战略性产业发展支出</t>
  </si>
  <si>
    <t xml:space="preserve">      生态环境保护支出</t>
  </si>
  <si>
    <t xml:space="preserve">      支持科技进步支出</t>
  </si>
  <si>
    <t xml:space="preserve">      保障国家经济安全支出</t>
  </si>
  <si>
    <t xml:space="preserve">      对外投资合作支出</t>
  </si>
  <si>
    <t xml:space="preserve">      其他国有企业资本金注入</t>
  </si>
  <si>
    <t xml:space="preserve">    国有企业政策性补贴</t>
  </si>
  <si>
    <t xml:space="preserve">    金融国有资本经营预算支出</t>
  </si>
  <si>
    <t xml:space="preserve">    其他国有资本经营预算支出</t>
  </si>
  <si>
    <t>三、转移性支出</t>
  </si>
  <si>
    <t xml:space="preserve">      国有资本经营预算转移支付</t>
  </si>
  <si>
    <t xml:space="preserve">      调出资金</t>
  </si>
  <si>
    <r>
      <rPr>
        <sz val="13"/>
        <rFont val="仿宋_GB2312"/>
        <charset val="134"/>
      </rPr>
      <t xml:space="preserve"> 表</t>
    </r>
    <r>
      <rPr>
        <sz val="13"/>
        <rFont val="仿宋_GB2312"/>
        <charset val="134"/>
      </rPr>
      <t>11</t>
    </r>
  </si>
  <si>
    <t>2022年高新区国有资本经营预算收入安排情况表</t>
  </si>
  <si>
    <t>二〇二一年</t>
  </si>
  <si>
    <t>二〇二二年
预算数</t>
  </si>
  <si>
    <t>二〇二二年
预算数比
二〇二一年
执行数
增减%</t>
  </si>
  <si>
    <t>市人代会批准
的预算数</t>
  </si>
  <si>
    <t>执行数</t>
  </si>
  <si>
    <r>
      <rPr>
        <sz val="13"/>
        <rFont val="仿宋_GB2312"/>
        <charset val="134"/>
      </rPr>
      <t xml:space="preserve"> 表</t>
    </r>
    <r>
      <rPr>
        <sz val="13"/>
        <rFont val="仿宋_GB2312"/>
        <charset val="134"/>
      </rPr>
      <t>12</t>
    </r>
  </si>
  <si>
    <t>2022年高新区国有资本经营预算支出安排情况表</t>
  </si>
  <si>
    <t>二〇二二年预算数比
二〇二一年执行数
增减%</t>
  </si>
  <si>
    <t>市人代会批准的预算数</t>
  </si>
</sst>
</file>

<file path=xl/styles.xml><?xml version="1.0" encoding="utf-8"?>
<styleSheet xmlns="http://schemas.openxmlformats.org/spreadsheetml/2006/main">
  <numFmts count="6">
    <numFmt numFmtId="176" formatCode="0.0"/>
    <numFmt numFmtId="43" formatCode="_ * #,##0.00_ ;_ * \-#,##0.00_ ;_ * &quot;-&quot;??_ ;_ @_ "/>
    <numFmt numFmtId="177" formatCode="0.0_ ;[Red]\-0.0\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sz val="13"/>
      <name val="仿宋_GB2312"/>
      <charset val="134"/>
    </font>
    <font>
      <sz val="9"/>
      <name val="方正小标宋简体"/>
      <charset val="134"/>
    </font>
    <font>
      <b/>
      <sz val="13"/>
      <name val="仿宋_GB2312"/>
      <charset val="134"/>
    </font>
    <font>
      <sz val="9"/>
      <name val="仿宋_GB2312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sz val="12"/>
      <name val="方正小标宋简体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theme="1"/>
      <name val="宋体"/>
      <charset val="134"/>
      <scheme val="minor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u/>
      <sz val="12"/>
      <color theme="10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u/>
      <sz val="11"/>
      <color rgb="FF800080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14" borderId="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7" fillId="29" borderId="13" applyNumberFormat="0" applyAlignment="0" applyProtection="0">
      <alignment vertical="center"/>
    </xf>
    <xf numFmtId="0" fontId="24" fillId="29" borderId="8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9" fillId="0" borderId="0"/>
    <xf numFmtId="0" fontId="10" fillId="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4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0" fontId="3" fillId="0" borderId="2" xfId="58" applyFont="1" applyFill="1" applyBorder="1" applyAlignment="1">
      <alignment horizontal="distributed" vertical="center" indent="2"/>
    </xf>
    <xf numFmtId="0" fontId="3" fillId="0" borderId="3" xfId="58" applyFont="1" applyFill="1" applyBorder="1" applyAlignment="1">
      <alignment horizontal="distributed" vertical="center" wrapText="1"/>
    </xf>
    <xf numFmtId="177" fontId="3" fillId="0" borderId="3" xfId="58" applyNumberFormat="1" applyFont="1" applyFill="1" applyBorder="1" applyAlignment="1">
      <alignment horizontal="distributed" vertical="center" wrapText="1"/>
    </xf>
    <xf numFmtId="0" fontId="3" fillId="0" borderId="4" xfId="58" applyFont="1" applyFill="1" applyBorder="1" applyAlignment="1">
      <alignment horizontal="distributed" vertical="center" indent="2"/>
    </xf>
    <xf numFmtId="0" fontId="3" fillId="0" borderId="3" xfId="58" applyFont="1" applyFill="1" applyBorder="1" applyAlignment="1">
      <alignment horizontal="distributed" vertical="center" indent="2"/>
    </xf>
    <xf numFmtId="3" fontId="3" fillId="0" borderId="3" xfId="58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horizontal="right" vertical="center"/>
    </xf>
    <xf numFmtId="0" fontId="3" fillId="0" borderId="3" xfId="58" applyFont="1" applyFill="1" applyBorder="1" applyAlignment="1">
      <alignment horizontal="left" vertical="center"/>
    </xf>
    <xf numFmtId="176" fontId="3" fillId="0" borderId="3" xfId="58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vertical="center" wrapText="1"/>
    </xf>
    <xf numFmtId="3" fontId="1" fillId="0" borderId="3" xfId="58" applyNumberFormat="1" applyFont="1" applyFill="1" applyBorder="1" applyAlignment="1">
      <alignment vertical="center"/>
    </xf>
    <xf numFmtId="176" fontId="1" fillId="0" borderId="3" xfId="58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58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shrinkToFit="1"/>
    </xf>
    <xf numFmtId="3" fontId="1" fillId="0" borderId="3" xfId="58" applyNumberFormat="1" applyFont="1" applyFill="1" applyBorder="1" applyAlignment="1">
      <alignment vertical="center" shrinkToFit="1"/>
    </xf>
    <xf numFmtId="176" fontId="1" fillId="0" borderId="3" xfId="58" applyNumberFormat="1" applyFont="1" applyFill="1" applyBorder="1" applyAlignment="1">
      <alignment vertical="center" shrinkToFit="1"/>
    </xf>
    <xf numFmtId="0" fontId="7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right" vertical="center"/>
    </xf>
    <xf numFmtId="0" fontId="3" fillId="0" borderId="3" xfId="42" applyFont="1" applyFill="1" applyBorder="1" applyAlignment="1">
      <alignment horizontal="distributed" vertical="center" wrapText="1" indent="2"/>
    </xf>
    <xf numFmtId="0" fontId="3" fillId="0" borderId="3" xfId="42" applyFont="1" applyFill="1" applyBorder="1" applyAlignment="1">
      <alignment horizontal="distributed" vertical="center" wrapText="1"/>
    </xf>
    <xf numFmtId="3" fontId="3" fillId="0" borderId="3" xfId="0" applyNumberFormat="1" applyFont="1" applyFill="1" applyBorder="1" applyAlignment="1">
      <alignment vertical="center"/>
    </xf>
    <xf numFmtId="176" fontId="3" fillId="0" borderId="3" xfId="0" applyNumberFormat="1" applyFont="1" applyFill="1" applyBorder="1" applyAlignment="1">
      <alignment vertical="center" wrapText="1"/>
    </xf>
    <xf numFmtId="176" fontId="3" fillId="0" borderId="3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176" fontId="1" fillId="0" borderId="3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vertical="center" shrinkToFit="1"/>
    </xf>
    <xf numFmtId="3" fontId="1" fillId="0" borderId="3" xfId="0" applyNumberFormat="1" applyFont="1" applyFill="1" applyBorder="1" applyAlignment="1">
      <alignment vertical="center" shrinkToFi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差_2016市本级国有资本经营预算收支表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好_2016市本级国有资本经营预算收支表1" xfId="25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_2003年3月月报" xfId="42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好_2016市本级国有资本经营预算收支表2" xfId="49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差_2016市本级国有资本经营预算收支表1" xfId="54"/>
    <cellStyle name="常规 2" xfId="55"/>
    <cellStyle name="常规 3" xfId="56"/>
    <cellStyle name="常规 4" xfId="57"/>
    <cellStyle name="常规_2003年人大预算表（全省）" xfId="58"/>
  </cellStyles>
  <tableStyles count="0" defaultTableStyle="TableStyleMedium9" defaultPivotStyle="PivotStyleLight16"/>
  <colors>
    <mruColors>
      <color rgb="004D4D4D"/>
      <color rgb="005F5F5F"/>
      <color rgb="00777777"/>
      <color rgb="0080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SC-202203071615\Desktop\&#24453;&#21150;\2022&#24180;&#25253;&#30465;&#21381;&#39044;&#31639;\&#25253;&#20154;&#22823;&#23450;&#31295;\4&#12289;&#65288;&#39640;&#26032;&#21306;&#65289;&#39640;&#26032;&#21306;&#38468;&#34920;&#65288;&#23450;&#312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1一般公共预算收入"/>
      <sheetName val="21一般公共预算支出"/>
      <sheetName val="22一般公共预算收入"/>
      <sheetName val="22一般公共预算支出"/>
      <sheetName val="21政府性基金预算收入"/>
      <sheetName val="21政府性基金预算支出"/>
      <sheetName val="22政府性基金预算收入"/>
      <sheetName val="22政府性基金预算支出"/>
      <sheetName val="21国有资本经营预算收入"/>
      <sheetName val="21国有资本经营预算支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5">
          <cell r="B25">
            <v>504</v>
          </cell>
          <cell r="C25">
            <v>554</v>
          </cell>
        </row>
      </sheetData>
      <sheetData sheetId="9">
        <row r="32">
          <cell r="B32">
            <v>504</v>
          </cell>
          <cell r="C32">
            <v>554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"/>
  <sheetViews>
    <sheetView showGridLines="0" showZeros="0" view="pageBreakPreview" zoomScale="75" zoomScaleNormal="100" zoomScaleSheetLayoutView="75" workbookViewId="0">
      <pane xSplit="1" ySplit="4" topLeftCell="B17" activePane="bottomRight" state="frozen"/>
      <selection/>
      <selection pane="topRight"/>
      <selection pane="bottomLeft"/>
      <selection pane="bottomRight" activeCell="F4" sqref="F4"/>
    </sheetView>
  </sheetViews>
  <sheetFormatPr defaultColWidth="9" defaultRowHeight="14.25" outlineLevelCol="3"/>
  <cols>
    <col min="1" max="1" width="44.7" style="31" customWidth="1"/>
    <col min="2" max="4" width="17.4" style="31" customWidth="1"/>
    <col min="5" max="16384" width="9" style="31"/>
  </cols>
  <sheetData>
    <row r="1" s="1" customFormat="1" ht="39.9" customHeight="1" spans="1:1">
      <c r="A1" s="6" t="s">
        <v>0</v>
      </c>
    </row>
    <row r="2" s="28" customFormat="1" ht="30.9" customHeight="1" spans="1:4">
      <c r="A2" s="7" t="s">
        <v>1</v>
      </c>
      <c r="B2" s="7"/>
      <c r="C2" s="7"/>
      <c r="D2" s="7"/>
    </row>
    <row r="3" s="1" customFormat="1" ht="22.5" customHeight="1" spans="1:4">
      <c r="A3" s="32"/>
      <c r="B3" s="33"/>
      <c r="C3" s="33"/>
      <c r="D3" s="34" t="s">
        <v>2</v>
      </c>
    </row>
    <row r="4" s="29" customFormat="1" ht="84" customHeight="1" spans="1:4">
      <c r="A4" s="35" t="s">
        <v>3</v>
      </c>
      <c r="B4" s="36" t="s">
        <v>4</v>
      </c>
      <c r="C4" s="36" t="s">
        <v>5</v>
      </c>
      <c r="D4" s="12" t="s">
        <v>6</v>
      </c>
    </row>
    <row r="5" s="4" customFormat="1" ht="22.5" customHeight="1" spans="1:4">
      <c r="A5" s="24" t="s">
        <v>7</v>
      </c>
      <c r="B5" s="42">
        <f>SUM(B6,B26,B30,B31,B32,B33)</f>
        <v>504</v>
      </c>
      <c r="C5" s="42">
        <f>SUM(C6,C26,C30,C31,C32,C33)</f>
        <v>554</v>
      </c>
      <c r="D5" s="39">
        <f t="shared" ref="D5:D33" si="0">IF(AND(B5&gt;0,C5&gt;0)=TRUE,C5/B5*100,"")</f>
        <v>109.920634920635</v>
      </c>
    </row>
    <row r="6" s="4" customFormat="1" ht="22.5" customHeight="1" spans="1:4">
      <c r="A6" s="17" t="s">
        <v>8</v>
      </c>
      <c r="B6" s="42">
        <f>SUM(B7:B25)</f>
        <v>504</v>
      </c>
      <c r="C6" s="42">
        <f>SUM(C7:C25)</f>
        <v>554</v>
      </c>
      <c r="D6" s="39">
        <f t="shared" si="0"/>
        <v>109.920634920635</v>
      </c>
    </row>
    <row r="7" s="1" customFormat="1" ht="22.5" customHeight="1" spans="1:4">
      <c r="A7" s="19" t="s">
        <v>9</v>
      </c>
      <c r="B7" s="43"/>
      <c r="C7" s="43"/>
      <c r="D7" s="41" t="str">
        <f t="shared" si="0"/>
        <v/>
      </c>
    </row>
    <row r="8" s="1" customFormat="1" ht="22.5" customHeight="1" spans="1:4">
      <c r="A8" s="19" t="s">
        <v>10</v>
      </c>
      <c r="B8" s="43"/>
      <c r="C8" s="43"/>
      <c r="D8" s="41" t="str">
        <f t="shared" si="0"/>
        <v/>
      </c>
    </row>
    <row r="9" s="1" customFormat="1" ht="22.5" customHeight="1" spans="1:4">
      <c r="A9" s="19" t="s">
        <v>11</v>
      </c>
      <c r="B9" s="43"/>
      <c r="C9" s="43"/>
      <c r="D9" s="41" t="str">
        <f t="shared" si="0"/>
        <v/>
      </c>
    </row>
    <row r="10" s="1" customFormat="1" ht="22.5" customHeight="1" spans="1:4">
      <c r="A10" s="19" t="s">
        <v>12</v>
      </c>
      <c r="B10" s="43"/>
      <c r="C10" s="43"/>
      <c r="D10" s="41" t="str">
        <f t="shared" si="0"/>
        <v/>
      </c>
    </row>
    <row r="11" s="1" customFormat="1" ht="22.5" customHeight="1" spans="1:4">
      <c r="A11" s="19" t="s">
        <v>13</v>
      </c>
      <c r="B11" s="43"/>
      <c r="C11" s="43"/>
      <c r="D11" s="41" t="str">
        <f t="shared" si="0"/>
        <v/>
      </c>
    </row>
    <row r="12" s="1" customFormat="1" ht="22.5" customHeight="1" spans="1:4">
      <c r="A12" s="19" t="s">
        <v>14</v>
      </c>
      <c r="B12" s="43"/>
      <c r="C12" s="43"/>
      <c r="D12" s="41" t="str">
        <f t="shared" si="0"/>
        <v/>
      </c>
    </row>
    <row r="13" s="1" customFormat="1" ht="22.5" customHeight="1" spans="1:4">
      <c r="A13" s="19" t="s">
        <v>15</v>
      </c>
      <c r="B13" s="43"/>
      <c r="C13" s="43"/>
      <c r="D13" s="41" t="str">
        <f t="shared" si="0"/>
        <v/>
      </c>
    </row>
    <row r="14" s="1" customFormat="1" ht="22.5" customHeight="1" spans="1:4">
      <c r="A14" s="19" t="s">
        <v>16</v>
      </c>
      <c r="B14" s="43"/>
      <c r="C14" s="43"/>
      <c r="D14" s="41" t="str">
        <f t="shared" si="0"/>
        <v/>
      </c>
    </row>
    <row r="15" s="1" customFormat="1" ht="22.5" customHeight="1" spans="1:4">
      <c r="A15" s="19" t="s">
        <v>17</v>
      </c>
      <c r="B15" s="43"/>
      <c r="C15" s="43"/>
      <c r="D15" s="41" t="str">
        <f t="shared" si="0"/>
        <v/>
      </c>
    </row>
    <row r="16" s="1" customFormat="1" ht="22.5" customHeight="1" spans="1:4">
      <c r="A16" s="19" t="s">
        <v>18</v>
      </c>
      <c r="B16" s="43"/>
      <c r="C16" s="43"/>
      <c r="D16" s="41" t="str">
        <f t="shared" si="0"/>
        <v/>
      </c>
    </row>
    <row r="17" s="1" customFormat="1" ht="22.5" customHeight="1" spans="1:4">
      <c r="A17" s="19" t="s">
        <v>19</v>
      </c>
      <c r="B17" s="43"/>
      <c r="C17" s="43"/>
      <c r="D17" s="41" t="str">
        <f t="shared" si="0"/>
        <v/>
      </c>
    </row>
    <row r="18" s="1" customFormat="1" ht="22.5" customHeight="1" spans="1:4">
      <c r="A18" s="19" t="s">
        <v>20</v>
      </c>
      <c r="B18" s="43"/>
      <c r="C18" s="43"/>
      <c r="D18" s="41" t="str">
        <f t="shared" si="0"/>
        <v/>
      </c>
    </row>
    <row r="19" s="1" customFormat="1" ht="22.5" customHeight="1" spans="1:4">
      <c r="A19" s="19" t="s">
        <v>21</v>
      </c>
      <c r="B19" s="43"/>
      <c r="C19" s="43"/>
      <c r="D19" s="41" t="str">
        <f t="shared" si="0"/>
        <v/>
      </c>
    </row>
    <row r="20" s="1" customFormat="1" ht="22.5" customHeight="1" spans="1:4">
      <c r="A20" s="19" t="s">
        <v>22</v>
      </c>
      <c r="B20" s="43"/>
      <c r="C20" s="43"/>
      <c r="D20" s="41" t="str">
        <f t="shared" si="0"/>
        <v/>
      </c>
    </row>
    <row r="21" s="1" customFormat="1" ht="22.5" customHeight="1" spans="1:4">
      <c r="A21" s="19" t="s">
        <v>23</v>
      </c>
      <c r="B21" s="43"/>
      <c r="C21" s="43"/>
      <c r="D21" s="41" t="str">
        <f t="shared" si="0"/>
        <v/>
      </c>
    </row>
    <row r="22" s="1" customFormat="1" ht="22.5" customHeight="1" spans="1:4">
      <c r="A22" s="19" t="s">
        <v>24</v>
      </c>
      <c r="B22" s="43"/>
      <c r="C22" s="43"/>
      <c r="D22" s="41" t="str">
        <f t="shared" si="0"/>
        <v/>
      </c>
    </row>
    <row r="23" s="1" customFormat="1" ht="22.5" customHeight="1" spans="1:4">
      <c r="A23" s="19" t="s">
        <v>25</v>
      </c>
      <c r="B23" s="43"/>
      <c r="C23" s="43"/>
      <c r="D23" s="41" t="str">
        <f t="shared" si="0"/>
        <v/>
      </c>
    </row>
    <row r="24" s="1" customFormat="1" ht="22.5" customHeight="1" spans="1:4">
      <c r="A24" s="19" t="s">
        <v>26</v>
      </c>
      <c r="B24" s="43"/>
      <c r="C24" s="43"/>
      <c r="D24" s="41" t="str">
        <f t="shared" si="0"/>
        <v/>
      </c>
    </row>
    <row r="25" s="1" customFormat="1" ht="22.5" customHeight="1" spans="1:4">
      <c r="A25" s="25" t="s">
        <v>27</v>
      </c>
      <c r="B25" s="43">
        <v>504</v>
      </c>
      <c r="C25" s="43">
        <v>554</v>
      </c>
      <c r="D25" s="41">
        <f t="shared" si="0"/>
        <v>109.920634920635</v>
      </c>
    </row>
    <row r="26" s="1" customFormat="1" ht="22.5" customHeight="1" spans="1:4">
      <c r="A26" s="17" t="s">
        <v>28</v>
      </c>
      <c r="B26" s="43">
        <f>SUM(B27:B29)</f>
        <v>0</v>
      </c>
      <c r="C26" s="43">
        <f>SUM(C27:C29)</f>
        <v>0</v>
      </c>
      <c r="D26" s="41" t="str">
        <f t="shared" si="0"/>
        <v/>
      </c>
    </row>
    <row r="27" s="4" customFormat="1" ht="22.5" customHeight="1" spans="1:4">
      <c r="A27" s="19" t="s">
        <v>29</v>
      </c>
      <c r="B27" s="42"/>
      <c r="C27" s="42"/>
      <c r="D27" s="39" t="str">
        <f t="shared" si="0"/>
        <v/>
      </c>
    </row>
    <row r="28" s="1" customFormat="1" ht="22.5" customHeight="1" spans="1:4">
      <c r="A28" s="19" t="s">
        <v>30</v>
      </c>
      <c r="B28" s="43"/>
      <c r="C28" s="43"/>
      <c r="D28" s="41" t="str">
        <f t="shared" si="0"/>
        <v/>
      </c>
    </row>
    <row r="29" s="1" customFormat="1" ht="22.5" customHeight="1" spans="1:4">
      <c r="A29" s="25" t="s">
        <v>31</v>
      </c>
      <c r="B29" s="43"/>
      <c r="C29" s="43"/>
      <c r="D29" s="41" t="str">
        <f t="shared" si="0"/>
        <v/>
      </c>
    </row>
    <row r="30" s="4" customFormat="1" ht="22.5" customHeight="1" spans="1:4">
      <c r="A30" s="17" t="s">
        <v>32</v>
      </c>
      <c r="B30" s="43"/>
      <c r="C30" s="43"/>
      <c r="D30" s="41" t="str">
        <f t="shared" si="0"/>
        <v/>
      </c>
    </row>
    <row r="31" s="4" customFormat="1" ht="22.5" customHeight="1" spans="1:4">
      <c r="A31" s="17" t="s">
        <v>33</v>
      </c>
      <c r="B31" s="43"/>
      <c r="C31" s="43"/>
      <c r="D31" s="41" t="str">
        <f t="shared" si="0"/>
        <v/>
      </c>
    </row>
    <row r="32" s="4" customFormat="1" ht="22.5" customHeight="1" spans="1:4">
      <c r="A32" s="17" t="s">
        <v>34</v>
      </c>
      <c r="B32" s="42"/>
      <c r="C32" s="42"/>
      <c r="D32" s="39" t="str">
        <f t="shared" si="0"/>
        <v/>
      </c>
    </row>
    <row r="33" s="4" customFormat="1" ht="22.5" customHeight="1" spans="1:4">
      <c r="A33" s="17" t="s">
        <v>35</v>
      </c>
      <c r="B33" s="43"/>
      <c r="C33" s="43"/>
      <c r="D33" s="41" t="str">
        <f t="shared" si="0"/>
        <v/>
      </c>
    </row>
    <row r="34" spans="4:4">
      <c r="D34" s="31" t="s">
        <v>36</v>
      </c>
    </row>
  </sheetData>
  <mergeCells count="1">
    <mergeCell ref="A2:D2"/>
  </mergeCells>
  <printOptions horizontalCentered="1"/>
  <pageMargins left="0.25" right="0.25" top="0.75" bottom="0.75" header="0.298611111111111" footer="0.298611111111111"/>
  <pageSetup paperSize="9" scale="74" firstPageNumber="3" orientation="portrait" blackAndWhite="1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showZeros="0" view="pageBreakPreview" zoomScale="75" zoomScaleNormal="100" zoomScaleSheetLayoutView="75" workbookViewId="0">
      <pane xSplit="1" ySplit="4" topLeftCell="B20" activePane="bottomRight" state="frozen"/>
      <selection/>
      <selection pane="topRight"/>
      <selection pane="bottomLeft"/>
      <selection pane="bottomRight" activeCell="A2" sqref="A2:D2"/>
    </sheetView>
  </sheetViews>
  <sheetFormatPr defaultColWidth="9" defaultRowHeight="14.25" outlineLevelCol="3"/>
  <cols>
    <col min="1" max="1" width="44.7" style="31" customWidth="1"/>
    <col min="2" max="4" width="17.4" style="31" customWidth="1"/>
    <col min="5" max="16384" width="9" style="31"/>
  </cols>
  <sheetData>
    <row r="1" s="1" customFormat="1" ht="39.9" customHeight="1" spans="1:1">
      <c r="A1" s="6" t="s">
        <v>37</v>
      </c>
    </row>
    <row r="2" s="28" customFormat="1" ht="30.9" customHeight="1" spans="1:4">
      <c r="A2" s="7" t="s">
        <v>38</v>
      </c>
      <c r="B2" s="7"/>
      <c r="C2" s="7"/>
      <c r="D2" s="7"/>
    </row>
    <row r="3" s="1" customFormat="1" ht="22.5" customHeight="1" spans="1:4">
      <c r="A3" s="32"/>
      <c r="B3" s="33"/>
      <c r="C3" s="33"/>
      <c r="D3" s="34" t="s">
        <v>2</v>
      </c>
    </row>
    <row r="4" s="29" customFormat="1" ht="84" customHeight="1" spans="1:4">
      <c r="A4" s="35" t="s">
        <v>39</v>
      </c>
      <c r="B4" s="36" t="s">
        <v>4</v>
      </c>
      <c r="C4" s="36" t="s">
        <v>5</v>
      </c>
      <c r="D4" s="12" t="s">
        <v>6</v>
      </c>
    </row>
    <row r="5" s="30" customFormat="1" ht="22.5" customHeight="1" spans="1:4">
      <c r="A5" s="14" t="s">
        <v>40</v>
      </c>
      <c r="B5" s="37">
        <f>SUM(B6,B8,B30)</f>
        <v>504</v>
      </c>
      <c r="C5" s="37">
        <f>SUM(C6,C8,C30)</f>
        <v>554</v>
      </c>
      <c r="D5" s="38">
        <f t="shared" ref="D5:D32" si="0">IF(AND(C5&gt;0,B5&gt;0)=TRUE,C5/B5*100,"")</f>
        <v>109.920634920635</v>
      </c>
    </row>
    <row r="6" s="4" customFormat="1" ht="22.5" customHeight="1" spans="1:4">
      <c r="A6" s="17" t="s">
        <v>41</v>
      </c>
      <c r="B6" s="37">
        <f>SUM(B7)</f>
        <v>0</v>
      </c>
      <c r="C6" s="37">
        <f>SUM(C7)</f>
        <v>0</v>
      </c>
      <c r="D6" s="39" t="str">
        <f t="shared" si="0"/>
        <v/>
      </c>
    </row>
    <row r="7" s="1" customFormat="1" ht="22.5" customHeight="1" spans="1:4">
      <c r="A7" s="19" t="s">
        <v>42</v>
      </c>
      <c r="B7" s="40"/>
      <c r="C7" s="40"/>
      <c r="D7" s="41" t="str">
        <f t="shared" si="0"/>
        <v/>
      </c>
    </row>
    <row r="8" s="4" customFormat="1" ht="22.5" customHeight="1" spans="1:4">
      <c r="A8" s="17" t="s">
        <v>43</v>
      </c>
      <c r="B8" s="37">
        <f>SUM(B9,B18,B27,B28,B29)</f>
        <v>0</v>
      </c>
      <c r="C8" s="37">
        <f>SUM(C9,C18,C27,C28,C29)</f>
        <v>0</v>
      </c>
      <c r="D8" s="39" t="str">
        <f t="shared" si="0"/>
        <v/>
      </c>
    </row>
    <row r="9" s="4" customFormat="1" ht="22.5" customHeight="1" spans="1:4">
      <c r="A9" s="22" t="s">
        <v>44</v>
      </c>
      <c r="B9" s="37">
        <f>SUM(B10:B17)</f>
        <v>0</v>
      </c>
      <c r="C9" s="37">
        <f>SUM(C10:C17)</f>
        <v>0</v>
      </c>
      <c r="D9" s="18" t="str">
        <f t="shared" si="0"/>
        <v/>
      </c>
    </row>
    <row r="10" s="1" customFormat="1" ht="22.5" customHeight="1" spans="1:4">
      <c r="A10" s="19" t="s">
        <v>45</v>
      </c>
      <c r="B10" s="40"/>
      <c r="C10" s="40"/>
      <c r="D10" s="41" t="str">
        <f t="shared" si="0"/>
        <v/>
      </c>
    </row>
    <row r="11" s="1" customFormat="1" ht="22.5" customHeight="1" spans="1:4">
      <c r="A11" s="19" t="s">
        <v>46</v>
      </c>
      <c r="B11" s="40"/>
      <c r="C11" s="40"/>
      <c r="D11" s="41" t="str">
        <f t="shared" si="0"/>
        <v/>
      </c>
    </row>
    <row r="12" s="1" customFormat="1" ht="22.5" customHeight="1" spans="1:4">
      <c r="A12" s="19" t="s">
        <v>47</v>
      </c>
      <c r="B12" s="40"/>
      <c r="C12" s="40"/>
      <c r="D12" s="41" t="str">
        <f t="shared" si="0"/>
        <v/>
      </c>
    </row>
    <row r="13" s="1" customFormat="1" ht="22.5" customHeight="1" spans="1:4">
      <c r="A13" s="19" t="s">
        <v>48</v>
      </c>
      <c r="B13" s="40"/>
      <c r="C13" s="40"/>
      <c r="D13" s="41" t="str">
        <f t="shared" si="0"/>
        <v/>
      </c>
    </row>
    <row r="14" s="1" customFormat="1" ht="22.5" customHeight="1" spans="1:4">
      <c r="A14" s="19" t="s">
        <v>49</v>
      </c>
      <c r="B14" s="40"/>
      <c r="C14" s="40"/>
      <c r="D14" s="41" t="str">
        <f t="shared" si="0"/>
        <v/>
      </c>
    </row>
    <row r="15" s="1" customFormat="1" ht="22.5" customHeight="1" spans="1:4">
      <c r="A15" s="19" t="s">
        <v>50</v>
      </c>
      <c r="B15" s="40"/>
      <c r="C15" s="40"/>
      <c r="D15" s="41" t="str">
        <f t="shared" si="0"/>
        <v/>
      </c>
    </row>
    <row r="16" s="1" customFormat="1" ht="22.5" customHeight="1" spans="1:4">
      <c r="A16" s="19" t="s">
        <v>51</v>
      </c>
      <c r="B16" s="40"/>
      <c r="C16" s="40"/>
      <c r="D16" s="41" t="str">
        <f t="shared" si="0"/>
        <v/>
      </c>
    </row>
    <row r="17" s="1" customFormat="1" ht="22.5" customHeight="1" spans="1:4">
      <c r="A17" s="19" t="s">
        <v>52</v>
      </c>
      <c r="B17" s="40"/>
      <c r="C17" s="40"/>
      <c r="D17" s="41" t="str">
        <f t="shared" si="0"/>
        <v/>
      </c>
    </row>
    <row r="18" s="4" customFormat="1" ht="22.5" customHeight="1" spans="1:4">
      <c r="A18" s="23" t="s">
        <v>53</v>
      </c>
      <c r="B18" s="37">
        <f>SUM(B19:B26)</f>
        <v>0</v>
      </c>
      <c r="C18" s="37">
        <f>SUM(C19:C26)</f>
        <v>0</v>
      </c>
      <c r="D18" s="39" t="str">
        <f t="shared" si="0"/>
        <v/>
      </c>
    </row>
    <row r="19" s="1" customFormat="1" ht="22.5" customHeight="1" spans="1:4">
      <c r="A19" s="19" t="s">
        <v>54</v>
      </c>
      <c r="B19" s="40"/>
      <c r="C19" s="40"/>
      <c r="D19" s="41" t="str">
        <f t="shared" si="0"/>
        <v/>
      </c>
    </row>
    <row r="20" s="1" customFormat="1" ht="22.5" customHeight="1" spans="1:4">
      <c r="A20" s="19" t="s">
        <v>55</v>
      </c>
      <c r="B20" s="40"/>
      <c r="C20" s="40"/>
      <c r="D20" s="41" t="str">
        <f t="shared" si="0"/>
        <v/>
      </c>
    </row>
    <row r="21" s="1" customFormat="1" ht="22.5" customHeight="1" spans="1:4">
      <c r="A21" s="19" t="s">
        <v>56</v>
      </c>
      <c r="B21" s="40"/>
      <c r="C21" s="40"/>
      <c r="D21" s="41" t="str">
        <f t="shared" si="0"/>
        <v/>
      </c>
    </row>
    <row r="22" s="1" customFormat="1" ht="22.5" customHeight="1" spans="1:4">
      <c r="A22" s="19" t="s">
        <v>57</v>
      </c>
      <c r="B22" s="40"/>
      <c r="C22" s="40"/>
      <c r="D22" s="41" t="str">
        <f t="shared" si="0"/>
        <v/>
      </c>
    </row>
    <row r="23" s="1" customFormat="1" ht="22.5" customHeight="1" spans="1:4">
      <c r="A23" s="19" t="s">
        <v>58</v>
      </c>
      <c r="B23" s="40"/>
      <c r="C23" s="40"/>
      <c r="D23" s="41" t="str">
        <f t="shared" si="0"/>
        <v/>
      </c>
    </row>
    <row r="24" s="1" customFormat="1" ht="22.5" customHeight="1" spans="1:4">
      <c r="A24" s="19" t="s">
        <v>59</v>
      </c>
      <c r="B24" s="40"/>
      <c r="C24" s="40"/>
      <c r="D24" s="41" t="str">
        <f t="shared" si="0"/>
        <v/>
      </c>
    </row>
    <row r="25" s="1" customFormat="1" ht="22.5" customHeight="1" spans="1:4">
      <c r="A25" s="19" t="s">
        <v>60</v>
      </c>
      <c r="B25" s="40"/>
      <c r="C25" s="40"/>
      <c r="D25" s="41" t="str">
        <f t="shared" si="0"/>
        <v/>
      </c>
    </row>
    <row r="26" s="1" customFormat="1" ht="22.5" customHeight="1" spans="1:4">
      <c r="A26" s="19" t="s">
        <v>61</v>
      </c>
      <c r="B26" s="40"/>
      <c r="C26" s="40"/>
      <c r="D26" s="41" t="str">
        <f t="shared" si="0"/>
        <v/>
      </c>
    </row>
    <row r="27" s="4" customFormat="1" ht="22.5" customHeight="1" spans="1:4">
      <c r="A27" s="23" t="s">
        <v>62</v>
      </c>
      <c r="B27" s="37"/>
      <c r="C27" s="37"/>
      <c r="D27" s="39" t="str">
        <f t="shared" si="0"/>
        <v/>
      </c>
    </row>
    <row r="28" s="4" customFormat="1" ht="22.5" customHeight="1" spans="1:4">
      <c r="A28" s="23" t="s">
        <v>63</v>
      </c>
      <c r="B28" s="37"/>
      <c r="C28" s="37"/>
      <c r="D28" s="39" t="str">
        <f t="shared" si="0"/>
        <v/>
      </c>
    </row>
    <row r="29" s="4" customFormat="1" ht="22.5" customHeight="1" spans="1:4">
      <c r="A29" s="23" t="s">
        <v>64</v>
      </c>
      <c r="B29" s="37"/>
      <c r="C29" s="37"/>
      <c r="D29" s="39" t="str">
        <f t="shared" si="0"/>
        <v/>
      </c>
    </row>
    <row r="30" s="4" customFormat="1" ht="22.5" customHeight="1" spans="1:4">
      <c r="A30" s="17" t="s">
        <v>65</v>
      </c>
      <c r="B30" s="37">
        <f>SUM(B31:B32)</f>
        <v>504</v>
      </c>
      <c r="C30" s="37">
        <f>SUM(C31:C32)</f>
        <v>554</v>
      </c>
      <c r="D30" s="39">
        <f t="shared" si="0"/>
        <v>109.920634920635</v>
      </c>
    </row>
    <row r="31" s="4" customFormat="1" ht="22.5" customHeight="1" spans="1:4">
      <c r="A31" s="19" t="s">
        <v>66</v>
      </c>
      <c r="B31" s="40"/>
      <c r="C31" s="40"/>
      <c r="D31" s="41" t="str">
        <f t="shared" si="0"/>
        <v/>
      </c>
    </row>
    <row r="32" s="1" customFormat="1" ht="22.5" customHeight="1" spans="1:4">
      <c r="A32" s="19" t="s">
        <v>67</v>
      </c>
      <c r="B32" s="40">
        <v>504</v>
      </c>
      <c r="C32" s="40">
        <v>554</v>
      </c>
      <c r="D32" s="41">
        <f t="shared" si="0"/>
        <v>109.920634920635</v>
      </c>
    </row>
  </sheetData>
  <mergeCells count="1">
    <mergeCell ref="A2:D2"/>
  </mergeCells>
  <printOptions horizontalCentered="1"/>
  <pageMargins left="0.78740157480315" right="0.78740157480315" top="1.41732283464567" bottom="1.37795275590551" header="0" footer="0.984251968503937"/>
  <pageSetup paperSize="9" scale="66" firstPageNumber="3" orientation="portrait" blackAndWhite="1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4"/>
  <sheetViews>
    <sheetView showGridLines="0" view="pageBreakPreview" zoomScale="75" zoomScaleNormal="100" zoomScaleSheetLayoutView="75" workbookViewId="0">
      <pane xSplit="1" ySplit="5" topLeftCell="B22" activePane="bottomRight" state="frozen"/>
      <selection/>
      <selection pane="topRight"/>
      <selection pane="bottomLeft"/>
      <selection pane="bottomRight" activeCell="A2" sqref="A2:E2"/>
    </sheetView>
  </sheetViews>
  <sheetFormatPr defaultColWidth="6.1" defaultRowHeight="14.25" customHeight="1" outlineLevelCol="4"/>
  <cols>
    <col min="1" max="1" width="37.6" style="5" customWidth="1"/>
    <col min="2" max="5" width="15" style="5" customWidth="1"/>
    <col min="6" max="16384" width="6.1" style="5"/>
  </cols>
  <sheetData>
    <row r="1" s="1" customFormat="1" ht="39.9" customHeight="1" spans="1:1">
      <c r="A1" s="6" t="s">
        <v>68</v>
      </c>
    </row>
    <row r="2" s="2" customFormat="1" ht="30.9" customHeight="1" spans="1:5">
      <c r="A2" s="7" t="s">
        <v>69</v>
      </c>
      <c r="B2" s="7"/>
      <c r="C2" s="7"/>
      <c r="D2" s="7"/>
      <c r="E2" s="7"/>
    </row>
    <row r="3" s="1" customFormat="1" ht="22.5" customHeight="1" spans="1:5">
      <c r="A3" s="8"/>
      <c r="C3" s="8"/>
      <c r="E3" s="9" t="s">
        <v>2</v>
      </c>
    </row>
    <row r="4" s="3" customFormat="1" ht="31.95" customHeight="1" spans="1:5">
      <c r="A4" s="10" t="s">
        <v>3</v>
      </c>
      <c r="B4" s="11" t="s">
        <v>70</v>
      </c>
      <c r="C4" s="11"/>
      <c r="D4" s="11" t="s">
        <v>71</v>
      </c>
      <c r="E4" s="12" t="s">
        <v>72</v>
      </c>
    </row>
    <row r="5" s="4" customFormat="1" ht="52.05" customHeight="1" spans="1:5">
      <c r="A5" s="13"/>
      <c r="B5" s="11" t="s">
        <v>73</v>
      </c>
      <c r="C5" s="11" t="s">
        <v>74</v>
      </c>
      <c r="D5" s="11"/>
      <c r="E5" s="12"/>
    </row>
    <row r="6" s="4" customFormat="1" ht="22.5" customHeight="1" spans="1:5">
      <c r="A6" s="24" t="s">
        <v>7</v>
      </c>
      <c r="B6" s="15">
        <f>SUM(B7,B27,B31,B32,B33,B34)</f>
        <v>504</v>
      </c>
      <c r="C6" s="15">
        <f>SUM(C7,C27,C31,C32,C33,C34)</f>
        <v>554</v>
      </c>
      <c r="D6" s="15">
        <f>SUM(D7,D27,D31,D32,D33,D34)</f>
        <v>550</v>
      </c>
      <c r="E6" s="16">
        <f t="shared" ref="E6:E34" si="0">IF(AND(C6&gt;0,D6&gt;0),D6/C6*100-100,"")</f>
        <v>-0.722021660649816</v>
      </c>
    </row>
    <row r="7" s="4" customFormat="1" ht="22.5" customHeight="1" spans="1:5">
      <c r="A7" s="17" t="s">
        <v>8</v>
      </c>
      <c r="B7" s="15">
        <f>SUM(B8:B26)</f>
        <v>504</v>
      </c>
      <c r="C7" s="15">
        <f>SUM(C8:C26)</f>
        <v>554</v>
      </c>
      <c r="D7" s="15">
        <f>SUM(D8:D26)</f>
        <v>550</v>
      </c>
      <c r="E7" s="18">
        <f t="shared" si="0"/>
        <v>-0.722021660649816</v>
      </c>
    </row>
    <row r="8" s="1" customFormat="1" ht="22.5" customHeight="1" spans="1:5">
      <c r="A8" s="19" t="s">
        <v>9</v>
      </c>
      <c r="B8" s="20">
        <f>'[1]21国有资本经营预算收入'!B7</f>
        <v>0</v>
      </c>
      <c r="C8" s="20">
        <f>'[1]21国有资本经营预算收入'!C7</f>
        <v>0</v>
      </c>
      <c r="D8" s="20"/>
      <c r="E8" s="21" t="str">
        <f t="shared" si="0"/>
        <v/>
      </c>
    </row>
    <row r="9" s="1" customFormat="1" ht="22.5" customHeight="1" spans="1:5">
      <c r="A9" s="19" t="s">
        <v>10</v>
      </c>
      <c r="B9" s="20">
        <f>'[1]21国有资本经营预算收入'!B8</f>
        <v>0</v>
      </c>
      <c r="C9" s="20">
        <f>'[1]21国有资本经营预算收入'!C8</f>
        <v>0</v>
      </c>
      <c r="D9" s="20"/>
      <c r="E9" s="21" t="str">
        <f t="shared" si="0"/>
        <v/>
      </c>
    </row>
    <row r="10" s="1" customFormat="1" ht="22.5" customHeight="1" spans="1:5">
      <c r="A10" s="19" t="s">
        <v>11</v>
      </c>
      <c r="B10" s="20">
        <f>'[1]21国有资本经营预算收入'!B9</f>
        <v>0</v>
      </c>
      <c r="C10" s="20">
        <f>'[1]21国有资本经营预算收入'!C9</f>
        <v>0</v>
      </c>
      <c r="D10" s="20"/>
      <c r="E10" s="21" t="str">
        <f t="shared" si="0"/>
        <v/>
      </c>
    </row>
    <row r="11" s="1" customFormat="1" ht="22.5" customHeight="1" spans="1:5">
      <c r="A11" s="19" t="s">
        <v>12</v>
      </c>
      <c r="B11" s="20">
        <f>'[1]21国有资本经营预算收入'!B10</f>
        <v>0</v>
      </c>
      <c r="C11" s="20">
        <f>'[1]21国有资本经营预算收入'!C10</f>
        <v>0</v>
      </c>
      <c r="D11" s="20"/>
      <c r="E11" s="21" t="str">
        <f t="shared" si="0"/>
        <v/>
      </c>
    </row>
    <row r="12" s="1" customFormat="1" ht="22.5" customHeight="1" spans="1:5">
      <c r="A12" s="19" t="s">
        <v>13</v>
      </c>
      <c r="B12" s="20">
        <f>'[1]21国有资本经营预算收入'!B11</f>
        <v>0</v>
      </c>
      <c r="C12" s="20">
        <f>'[1]21国有资本经营预算收入'!C11</f>
        <v>0</v>
      </c>
      <c r="D12" s="20"/>
      <c r="E12" s="21" t="str">
        <f t="shared" si="0"/>
        <v/>
      </c>
    </row>
    <row r="13" s="1" customFormat="1" ht="22.5" customHeight="1" spans="1:5">
      <c r="A13" s="19" t="s">
        <v>14</v>
      </c>
      <c r="B13" s="20">
        <f>'[1]21国有资本经营预算收入'!B12</f>
        <v>0</v>
      </c>
      <c r="C13" s="20">
        <f>'[1]21国有资本经营预算收入'!C12</f>
        <v>0</v>
      </c>
      <c r="D13" s="20"/>
      <c r="E13" s="21" t="str">
        <f t="shared" si="0"/>
        <v/>
      </c>
    </row>
    <row r="14" s="1" customFormat="1" ht="22.5" customHeight="1" spans="1:5">
      <c r="A14" s="19" t="s">
        <v>15</v>
      </c>
      <c r="B14" s="20">
        <f>'[1]21国有资本经营预算收入'!B13</f>
        <v>0</v>
      </c>
      <c r="C14" s="20">
        <f>'[1]21国有资本经营预算收入'!C13</f>
        <v>0</v>
      </c>
      <c r="D14" s="20"/>
      <c r="E14" s="21" t="str">
        <f t="shared" si="0"/>
        <v/>
      </c>
    </row>
    <row r="15" s="1" customFormat="1" ht="22.5" customHeight="1" spans="1:5">
      <c r="A15" s="19" t="s">
        <v>16</v>
      </c>
      <c r="B15" s="20">
        <f>'[1]21国有资本经营预算收入'!B14</f>
        <v>0</v>
      </c>
      <c r="C15" s="20">
        <f>'[1]21国有资本经营预算收入'!C14</f>
        <v>0</v>
      </c>
      <c r="D15" s="20"/>
      <c r="E15" s="21" t="str">
        <f t="shared" si="0"/>
        <v/>
      </c>
    </row>
    <row r="16" s="1" customFormat="1" ht="22.5" customHeight="1" spans="1:5">
      <c r="A16" s="19" t="s">
        <v>17</v>
      </c>
      <c r="B16" s="20">
        <f>'[1]21国有资本经营预算收入'!B15</f>
        <v>0</v>
      </c>
      <c r="C16" s="20">
        <f>'[1]21国有资本经营预算收入'!C15</f>
        <v>0</v>
      </c>
      <c r="D16" s="20"/>
      <c r="E16" s="21" t="str">
        <f t="shared" si="0"/>
        <v/>
      </c>
    </row>
    <row r="17" s="1" customFormat="1" ht="22.5" customHeight="1" spans="1:5">
      <c r="A17" s="19" t="s">
        <v>18</v>
      </c>
      <c r="B17" s="20">
        <f>'[1]21国有资本经营预算收入'!B16</f>
        <v>0</v>
      </c>
      <c r="C17" s="20">
        <f>'[1]21国有资本经营预算收入'!C16</f>
        <v>0</v>
      </c>
      <c r="D17" s="20"/>
      <c r="E17" s="21" t="str">
        <f t="shared" si="0"/>
        <v/>
      </c>
    </row>
    <row r="18" s="1" customFormat="1" ht="22.5" customHeight="1" spans="1:5">
      <c r="A18" s="19" t="s">
        <v>19</v>
      </c>
      <c r="B18" s="20">
        <f>'[1]21国有资本经营预算收入'!B17</f>
        <v>0</v>
      </c>
      <c r="C18" s="20">
        <f>'[1]21国有资本经营预算收入'!C17</f>
        <v>0</v>
      </c>
      <c r="D18" s="20"/>
      <c r="E18" s="21" t="str">
        <f t="shared" si="0"/>
        <v/>
      </c>
    </row>
    <row r="19" s="1" customFormat="1" ht="22.5" customHeight="1" spans="1:5">
      <c r="A19" s="19" t="s">
        <v>20</v>
      </c>
      <c r="B19" s="20">
        <f>'[1]21国有资本经营预算收入'!B18</f>
        <v>0</v>
      </c>
      <c r="C19" s="20">
        <f>'[1]21国有资本经营预算收入'!C18</f>
        <v>0</v>
      </c>
      <c r="D19" s="20"/>
      <c r="E19" s="21" t="str">
        <f t="shared" si="0"/>
        <v/>
      </c>
    </row>
    <row r="20" s="1" customFormat="1" ht="22.5" customHeight="1" spans="1:5">
      <c r="A20" s="19" t="s">
        <v>21</v>
      </c>
      <c r="B20" s="20">
        <f>'[1]21国有资本经营预算收入'!B19</f>
        <v>0</v>
      </c>
      <c r="C20" s="20">
        <f>'[1]21国有资本经营预算收入'!C19</f>
        <v>0</v>
      </c>
      <c r="D20" s="20"/>
      <c r="E20" s="21" t="str">
        <f t="shared" si="0"/>
        <v/>
      </c>
    </row>
    <row r="21" s="1" customFormat="1" ht="22.5" customHeight="1" spans="1:5">
      <c r="A21" s="19" t="s">
        <v>22</v>
      </c>
      <c r="B21" s="20">
        <f>'[1]21国有资本经营预算收入'!B20</f>
        <v>0</v>
      </c>
      <c r="C21" s="20">
        <f>'[1]21国有资本经营预算收入'!C20</f>
        <v>0</v>
      </c>
      <c r="D21" s="20"/>
      <c r="E21" s="21" t="str">
        <f t="shared" si="0"/>
        <v/>
      </c>
    </row>
    <row r="22" s="1" customFormat="1" ht="22.5" customHeight="1" spans="1:5">
      <c r="A22" s="19" t="s">
        <v>23</v>
      </c>
      <c r="B22" s="20">
        <f>'[1]21国有资本经营预算收入'!B21</f>
        <v>0</v>
      </c>
      <c r="C22" s="20">
        <f>'[1]21国有资本经营预算收入'!C21</f>
        <v>0</v>
      </c>
      <c r="D22" s="20"/>
      <c r="E22" s="21" t="str">
        <f t="shared" si="0"/>
        <v/>
      </c>
    </row>
    <row r="23" s="1" customFormat="1" ht="22.5" customHeight="1" spans="1:5">
      <c r="A23" s="19" t="s">
        <v>24</v>
      </c>
      <c r="B23" s="20">
        <f>'[1]21国有资本经营预算收入'!B22</f>
        <v>0</v>
      </c>
      <c r="C23" s="20">
        <f>'[1]21国有资本经营预算收入'!C22</f>
        <v>0</v>
      </c>
      <c r="D23" s="20"/>
      <c r="E23" s="21" t="str">
        <f t="shared" si="0"/>
        <v/>
      </c>
    </row>
    <row r="24" s="1" customFormat="1" ht="22.5" customHeight="1" spans="1:5">
      <c r="A24" s="19" t="s">
        <v>25</v>
      </c>
      <c r="B24" s="20">
        <f>'[1]21国有资本经营预算收入'!B23</f>
        <v>0</v>
      </c>
      <c r="C24" s="20">
        <f>'[1]21国有资本经营预算收入'!C23</f>
        <v>0</v>
      </c>
      <c r="D24" s="20"/>
      <c r="E24" s="21" t="str">
        <f t="shared" si="0"/>
        <v/>
      </c>
    </row>
    <row r="25" s="1" customFormat="1" ht="22.5" customHeight="1" spans="1:5">
      <c r="A25" s="19" t="s">
        <v>26</v>
      </c>
      <c r="B25" s="20">
        <f>'[1]21国有资本经营预算收入'!B24</f>
        <v>0</v>
      </c>
      <c r="C25" s="20">
        <f>'[1]21国有资本经营预算收入'!C24</f>
        <v>0</v>
      </c>
      <c r="D25" s="20"/>
      <c r="E25" s="21" t="str">
        <f t="shared" si="0"/>
        <v/>
      </c>
    </row>
    <row r="26" s="4" customFormat="1" ht="22.5" customHeight="1" spans="1:5">
      <c r="A26" s="25" t="s">
        <v>27</v>
      </c>
      <c r="B26" s="20">
        <f>'[1]21国有资本经营预算收入'!B25</f>
        <v>504</v>
      </c>
      <c r="C26" s="20">
        <f>'[1]21国有资本经营预算收入'!C25</f>
        <v>554</v>
      </c>
      <c r="D26" s="20">
        <v>550</v>
      </c>
      <c r="E26" s="21">
        <f t="shared" si="0"/>
        <v>-0.722021660649816</v>
      </c>
    </row>
    <row r="27" s="4" customFormat="1" ht="22.5" customHeight="1" spans="1:5">
      <c r="A27" s="17" t="s">
        <v>28</v>
      </c>
      <c r="B27" s="15">
        <f>SUM(B28:B30)</f>
        <v>0</v>
      </c>
      <c r="C27" s="15">
        <f>SUM(C28:C30)</f>
        <v>0</v>
      </c>
      <c r="D27" s="15">
        <f>SUM(D28:D30)</f>
        <v>0</v>
      </c>
      <c r="E27" s="18" t="str">
        <f t="shared" si="0"/>
        <v/>
      </c>
    </row>
    <row r="28" s="1" customFormat="1" ht="22.5" customHeight="1" spans="1:5">
      <c r="A28" s="19" t="s">
        <v>29</v>
      </c>
      <c r="B28" s="20">
        <f>'[1]21国有资本经营预算收入'!B27</f>
        <v>0</v>
      </c>
      <c r="C28" s="20">
        <f>'[1]21国有资本经营预算收入'!C27</f>
        <v>0</v>
      </c>
      <c r="D28" s="20"/>
      <c r="E28" s="21" t="str">
        <f t="shared" si="0"/>
        <v/>
      </c>
    </row>
    <row r="29" s="4" customFormat="1" ht="22.5" customHeight="1" spans="1:5">
      <c r="A29" s="19" t="s">
        <v>30</v>
      </c>
      <c r="B29" s="20">
        <f>'[1]21国有资本经营预算收入'!B28</f>
        <v>0</v>
      </c>
      <c r="C29" s="20">
        <f>'[1]21国有资本经营预算收入'!C28</f>
        <v>0</v>
      </c>
      <c r="D29" s="20"/>
      <c r="E29" s="21" t="str">
        <f t="shared" si="0"/>
        <v/>
      </c>
    </row>
    <row r="30" s="4" customFormat="1" ht="22.5" customHeight="1" spans="1:5">
      <c r="A30" s="25" t="s">
        <v>31</v>
      </c>
      <c r="B30" s="26">
        <f>'[1]21国有资本经营预算收入'!B29</f>
        <v>0</v>
      </c>
      <c r="C30" s="26">
        <f>'[1]21国有资本经营预算收入'!C29</f>
        <v>0</v>
      </c>
      <c r="D30" s="26"/>
      <c r="E30" s="27" t="str">
        <f t="shared" si="0"/>
        <v/>
      </c>
    </row>
    <row r="31" s="4" customFormat="1" ht="22.5" customHeight="1" spans="1:5">
      <c r="A31" s="17" t="s">
        <v>32</v>
      </c>
      <c r="B31" s="15">
        <f>'[1]21国有资本经营预算收入'!B30</f>
        <v>0</v>
      </c>
      <c r="C31" s="15">
        <f>'[1]21国有资本经营预算收入'!C30</f>
        <v>0</v>
      </c>
      <c r="D31" s="15"/>
      <c r="E31" s="18" t="str">
        <f t="shared" si="0"/>
        <v/>
      </c>
    </row>
    <row r="32" s="4" customFormat="1" ht="22.5" customHeight="1" spans="1:5">
      <c r="A32" s="17" t="s">
        <v>33</v>
      </c>
      <c r="B32" s="15">
        <f>'[1]21国有资本经营预算收入'!B31</f>
        <v>0</v>
      </c>
      <c r="C32" s="15">
        <f>'[1]21国有资本经营预算收入'!C31</f>
        <v>0</v>
      </c>
      <c r="D32" s="15"/>
      <c r="E32" s="18" t="str">
        <f t="shared" si="0"/>
        <v/>
      </c>
    </row>
    <row r="33" s="4" customFormat="1" ht="22.5" customHeight="1" spans="1:5">
      <c r="A33" s="17" t="s">
        <v>34</v>
      </c>
      <c r="B33" s="15">
        <f>'[1]21国有资本经营预算收入'!B32</f>
        <v>0</v>
      </c>
      <c r="C33" s="15">
        <f>'[1]21国有资本经营预算收入'!C32</f>
        <v>0</v>
      </c>
      <c r="D33" s="15"/>
      <c r="E33" s="18" t="str">
        <f t="shared" si="0"/>
        <v/>
      </c>
    </row>
    <row r="34" s="4" customFormat="1" ht="22.5" customHeight="1" spans="1:5">
      <c r="A34" s="17" t="s">
        <v>35</v>
      </c>
      <c r="B34" s="15">
        <f>'[1]21国有资本经营预算收入'!B33</f>
        <v>0</v>
      </c>
      <c r="C34" s="15">
        <f>'[1]21国有资本经营预算收入'!C33</f>
        <v>0</v>
      </c>
      <c r="D34" s="15"/>
      <c r="E34" s="18" t="str">
        <f t="shared" si="0"/>
        <v/>
      </c>
    </row>
  </sheetData>
  <mergeCells count="5">
    <mergeCell ref="A2:E2"/>
    <mergeCell ref="B4:C4"/>
    <mergeCell ref="A4:A5"/>
    <mergeCell ref="D4:D5"/>
    <mergeCell ref="E4:E5"/>
  </mergeCells>
  <printOptions horizontalCentered="1"/>
  <pageMargins left="0.78740157480315" right="0.78740157480315" top="1.41732283464567" bottom="1.37795275590551" header="0" footer="0.984251968503937"/>
  <pageSetup paperSize="9" scale="75" orientation="portrait" blackAndWhite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3"/>
  <sheetViews>
    <sheetView showGridLines="0" tabSelected="1" view="pageBreakPreview" zoomScale="75" zoomScaleNormal="100" zoomScaleSheetLayoutView="75" workbookViewId="0">
      <pane xSplit="1" ySplit="5" topLeftCell="B18" activePane="bottomRight" state="frozen"/>
      <selection/>
      <selection pane="topRight"/>
      <selection pane="bottomLeft"/>
      <selection pane="bottomRight" activeCell="J12" sqref="J12"/>
    </sheetView>
  </sheetViews>
  <sheetFormatPr defaultColWidth="6.1" defaultRowHeight="14.25" customHeight="1" outlineLevelCol="4"/>
  <cols>
    <col min="1" max="1" width="47.1" style="5" customWidth="1"/>
    <col min="2" max="5" width="12.6" style="5" customWidth="1"/>
    <col min="6" max="16384" width="6.1" style="5"/>
  </cols>
  <sheetData>
    <row r="1" s="1" customFormat="1" ht="39.9" customHeight="1" spans="1:1">
      <c r="A1" s="6" t="s">
        <v>75</v>
      </c>
    </row>
    <row r="2" s="2" customFormat="1" ht="30.9" customHeight="1" spans="1:5">
      <c r="A2" s="7" t="s">
        <v>76</v>
      </c>
      <c r="B2" s="7"/>
      <c r="C2" s="7"/>
      <c r="D2" s="7"/>
      <c r="E2" s="7"/>
    </row>
    <row r="3" s="1" customFormat="1" ht="22.5" customHeight="1" spans="1:5">
      <c r="A3" s="8"/>
      <c r="C3" s="8"/>
      <c r="E3" s="9" t="s">
        <v>2</v>
      </c>
    </row>
    <row r="4" s="3" customFormat="1" ht="31.95" customHeight="1" spans="1:5">
      <c r="A4" s="10" t="s">
        <v>39</v>
      </c>
      <c r="B4" s="11" t="s">
        <v>70</v>
      </c>
      <c r="C4" s="11"/>
      <c r="D4" s="11" t="s">
        <v>71</v>
      </c>
      <c r="E4" s="12" t="s">
        <v>77</v>
      </c>
    </row>
    <row r="5" s="4" customFormat="1" ht="52.05" customHeight="1" spans="1:5">
      <c r="A5" s="13"/>
      <c r="B5" s="11" t="s">
        <v>78</v>
      </c>
      <c r="C5" s="11" t="s">
        <v>74</v>
      </c>
      <c r="D5" s="11"/>
      <c r="E5" s="12"/>
    </row>
    <row r="6" s="4" customFormat="1" ht="22.5" customHeight="1" spans="1:5">
      <c r="A6" s="14" t="s">
        <v>40</v>
      </c>
      <c r="B6" s="15">
        <f>SUM(B7,B9,B31)</f>
        <v>504</v>
      </c>
      <c r="C6" s="15">
        <f>SUM(C7,C9,C31)</f>
        <v>554</v>
      </c>
      <c r="D6" s="15">
        <f>SUM(D7,D9,D31)</f>
        <v>550</v>
      </c>
      <c r="E6" s="16">
        <f t="shared" ref="E6:E33" si="0">IF(AND(D6&gt;0,C6&gt;0)=TRUE,D6/C6*100-100,"")</f>
        <v>-0.722021660649816</v>
      </c>
    </row>
    <row r="7" s="4" customFormat="1" ht="22.5" customHeight="1" spans="1:5">
      <c r="A7" s="17" t="s">
        <v>41</v>
      </c>
      <c r="B7" s="15">
        <f>SUM(B8)</f>
        <v>0</v>
      </c>
      <c r="C7" s="15">
        <f>SUM(C8)</f>
        <v>0</v>
      </c>
      <c r="D7" s="15">
        <f>SUM(D8)</f>
        <v>0</v>
      </c>
      <c r="E7" s="18" t="str">
        <f t="shared" si="0"/>
        <v/>
      </c>
    </row>
    <row r="8" s="4" customFormat="1" ht="22.5" customHeight="1" spans="1:5">
      <c r="A8" s="19" t="s">
        <v>42</v>
      </c>
      <c r="B8" s="20">
        <f>'[1]21国有资本经营预算支出'!B7</f>
        <v>0</v>
      </c>
      <c r="C8" s="20">
        <f>'[1]21国有资本经营预算支出'!C7</f>
        <v>0</v>
      </c>
      <c r="D8" s="20"/>
      <c r="E8" s="21" t="str">
        <f t="shared" si="0"/>
        <v/>
      </c>
    </row>
    <row r="9" s="4" customFormat="1" ht="22.5" customHeight="1" spans="1:5">
      <c r="A9" s="17" t="s">
        <v>43</v>
      </c>
      <c r="B9" s="15">
        <f>SUM(B10,B19,B28,B29,B30)</f>
        <v>0</v>
      </c>
      <c r="C9" s="15">
        <f>SUM(C10,C19,C28,C29,C30)</f>
        <v>0</v>
      </c>
      <c r="D9" s="15">
        <f>SUM(D10,D19,D28,D29,D30)</f>
        <v>0</v>
      </c>
      <c r="E9" s="18" t="str">
        <f t="shared" si="0"/>
        <v/>
      </c>
    </row>
    <row r="10" s="4" customFormat="1" ht="22.5" customHeight="1" spans="1:5">
      <c r="A10" s="22" t="s">
        <v>44</v>
      </c>
      <c r="B10" s="15">
        <f>SUM(B11:B18)</f>
        <v>0</v>
      </c>
      <c r="C10" s="15">
        <f>SUM(C11:C18)</f>
        <v>0</v>
      </c>
      <c r="D10" s="15">
        <f>SUM(D11:D18)</f>
        <v>0</v>
      </c>
      <c r="E10" s="18" t="str">
        <f t="shared" si="0"/>
        <v/>
      </c>
    </row>
    <row r="11" s="1" customFormat="1" ht="22.5" customHeight="1" spans="1:5">
      <c r="A11" s="19" t="s">
        <v>45</v>
      </c>
      <c r="B11" s="20">
        <f>'[1]21国有资本经营预算支出'!B10</f>
        <v>0</v>
      </c>
      <c r="C11" s="20">
        <f>'[1]21国有资本经营预算支出'!C10</f>
        <v>0</v>
      </c>
      <c r="D11" s="20"/>
      <c r="E11" s="21" t="str">
        <f t="shared" si="0"/>
        <v/>
      </c>
    </row>
    <row r="12" s="1" customFormat="1" ht="22.5" customHeight="1" spans="1:5">
      <c r="A12" s="19" t="s">
        <v>46</v>
      </c>
      <c r="B12" s="20">
        <f>'[1]21国有资本经营预算支出'!B11</f>
        <v>0</v>
      </c>
      <c r="C12" s="20">
        <f>'[1]21国有资本经营预算支出'!C11</f>
        <v>0</v>
      </c>
      <c r="D12" s="20"/>
      <c r="E12" s="21" t="str">
        <f t="shared" si="0"/>
        <v/>
      </c>
    </row>
    <row r="13" s="1" customFormat="1" ht="22.5" customHeight="1" spans="1:5">
      <c r="A13" s="19" t="s">
        <v>47</v>
      </c>
      <c r="B13" s="20">
        <f>'[1]21国有资本经营预算支出'!B12</f>
        <v>0</v>
      </c>
      <c r="C13" s="20">
        <f>'[1]21国有资本经营预算支出'!C12</f>
        <v>0</v>
      </c>
      <c r="D13" s="20"/>
      <c r="E13" s="21" t="str">
        <f t="shared" si="0"/>
        <v/>
      </c>
    </row>
    <row r="14" s="1" customFormat="1" ht="22.5" customHeight="1" spans="1:5">
      <c r="A14" s="19" t="s">
        <v>48</v>
      </c>
      <c r="B14" s="20">
        <f>'[1]21国有资本经营预算支出'!B13</f>
        <v>0</v>
      </c>
      <c r="C14" s="20">
        <f>'[1]21国有资本经营预算支出'!C13</f>
        <v>0</v>
      </c>
      <c r="D14" s="20"/>
      <c r="E14" s="21" t="str">
        <f t="shared" si="0"/>
        <v/>
      </c>
    </row>
    <row r="15" s="1" customFormat="1" ht="22.5" customHeight="1" spans="1:5">
      <c r="A15" s="19" t="s">
        <v>49</v>
      </c>
      <c r="B15" s="20">
        <f>'[1]21国有资本经营预算支出'!B14</f>
        <v>0</v>
      </c>
      <c r="C15" s="20">
        <f>'[1]21国有资本经营预算支出'!C14</f>
        <v>0</v>
      </c>
      <c r="D15" s="20"/>
      <c r="E15" s="21" t="str">
        <f t="shared" si="0"/>
        <v/>
      </c>
    </row>
    <row r="16" s="1" customFormat="1" ht="22.5" customHeight="1" spans="1:5">
      <c r="A16" s="19" t="s">
        <v>50</v>
      </c>
      <c r="B16" s="20">
        <f>'[1]21国有资本经营预算支出'!B15</f>
        <v>0</v>
      </c>
      <c r="C16" s="20">
        <f>'[1]21国有资本经营预算支出'!C15</f>
        <v>0</v>
      </c>
      <c r="D16" s="20"/>
      <c r="E16" s="21" t="str">
        <f t="shared" si="0"/>
        <v/>
      </c>
    </row>
    <row r="17" s="1" customFormat="1" ht="22.5" customHeight="1" spans="1:5">
      <c r="A17" s="19" t="s">
        <v>51</v>
      </c>
      <c r="B17" s="20">
        <f>'[1]21国有资本经营预算支出'!B16</f>
        <v>0</v>
      </c>
      <c r="C17" s="20">
        <f>'[1]21国有资本经营预算支出'!C16</f>
        <v>0</v>
      </c>
      <c r="D17" s="20"/>
      <c r="E17" s="21" t="str">
        <f t="shared" si="0"/>
        <v/>
      </c>
    </row>
    <row r="18" s="4" customFormat="1" ht="22.5" customHeight="1" spans="1:5">
      <c r="A18" s="19" t="s">
        <v>52</v>
      </c>
      <c r="B18" s="20">
        <f>'[1]21国有资本经营预算支出'!B17</f>
        <v>0</v>
      </c>
      <c r="C18" s="20">
        <f>'[1]21国有资本经营预算支出'!C17</f>
        <v>0</v>
      </c>
      <c r="D18" s="20"/>
      <c r="E18" s="21" t="str">
        <f t="shared" si="0"/>
        <v/>
      </c>
    </row>
    <row r="19" s="4" customFormat="1" ht="22.5" customHeight="1" spans="1:5">
      <c r="A19" s="23" t="s">
        <v>53</v>
      </c>
      <c r="B19" s="15">
        <f>SUM(B20:B27)</f>
        <v>0</v>
      </c>
      <c r="C19" s="15">
        <f>SUM(C20:C27)</f>
        <v>0</v>
      </c>
      <c r="D19" s="15">
        <f>SUM(D20:D27)</f>
        <v>0</v>
      </c>
      <c r="E19" s="18" t="str">
        <f t="shared" si="0"/>
        <v/>
      </c>
    </row>
    <row r="20" s="1" customFormat="1" ht="22.5" customHeight="1" spans="1:5">
      <c r="A20" s="19" t="s">
        <v>54</v>
      </c>
      <c r="B20" s="20">
        <f>'[1]21国有资本经营预算支出'!B19</f>
        <v>0</v>
      </c>
      <c r="C20" s="20">
        <f>'[1]21国有资本经营预算支出'!C19</f>
        <v>0</v>
      </c>
      <c r="D20" s="20"/>
      <c r="E20" s="21" t="str">
        <f t="shared" si="0"/>
        <v/>
      </c>
    </row>
    <row r="21" s="1" customFormat="1" ht="22.5" customHeight="1" spans="1:5">
      <c r="A21" s="19" t="s">
        <v>55</v>
      </c>
      <c r="B21" s="20">
        <f>'[1]21国有资本经营预算支出'!B20</f>
        <v>0</v>
      </c>
      <c r="C21" s="20">
        <f>'[1]21国有资本经营预算支出'!C20</f>
        <v>0</v>
      </c>
      <c r="D21" s="20"/>
      <c r="E21" s="21" t="str">
        <f t="shared" si="0"/>
        <v/>
      </c>
    </row>
    <row r="22" s="1" customFormat="1" ht="22.5" customHeight="1" spans="1:5">
      <c r="A22" s="19" t="s">
        <v>56</v>
      </c>
      <c r="B22" s="20">
        <f>'[1]21国有资本经营预算支出'!B21</f>
        <v>0</v>
      </c>
      <c r="C22" s="20">
        <f>'[1]21国有资本经营预算支出'!C21</f>
        <v>0</v>
      </c>
      <c r="D22" s="20"/>
      <c r="E22" s="21" t="str">
        <f t="shared" si="0"/>
        <v/>
      </c>
    </row>
    <row r="23" s="1" customFormat="1" ht="22.5" customHeight="1" spans="1:5">
      <c r="A23" s="19" t="s">
        <v>57</v>
      </c>
      <c r="B23" s="20">
        <f>'[1]21国有资本经营预算支出'!B22</f>
        <v>0</v>
      </c>
      <c r="C23" s="20">
        <f>'[1]21国有资本经营预算支出'!C22</f>
        <v>0</v>
      </c>
      <c r="D23" s="20"/>
      <c r="E23" s="21" t="str">
        <f t="shared" si="0"/>
        <v/>
      </c>
    </row>
    <row r="24" s="4" customFormat="1" ht="22.5" customHeight="1" spans="1:5">
      <c r="A24" s="19" t="s">
        <v>58</v>
      </c>
      <c r="B24" s="20">
        <f>'[1]21国有资本经营预算支出'!B23</f>
        <v>0</v>
      </c>
      <c r="C24" s="20">
        <f>'[1]21国有资本经营预算支出'!C23</f>
        <v>0</v>
      </c>
      <c r="D24" s="20"/>
      <c r="E24" s="21" t="str">
        <f t="shared" si="0"/>
        <v/>
      </c>
    </row>
    <row r="25" s="1" customFormat="1" ht="22.5" customHeight="1" spans="1:5">
      <c r="A25" s="19" t="s">
        <v>59</v>
      </c>
      <c r="B25" s="20">
        <f>'[1]21国有资本经营预算支出'!B24</f>
        <v>0</v>
      </c>
      <c r="C25" s="20">
        <f>'[1]21国有资本经营预算支出'!C24</f>
        <v>0</v>
      </c>
      <c r="D25" s="20"/>
      <c r="E25" s="21" t="str">
        <f t="shared" si="0"/>
        <v/>
      </c>
    </row>
    <row r="26" s="1" customFormat="1" ht="22.5" customHeight="1" spans="1:5">
      <c r="A26" s="19" t="s">
        <v>60</v>
      </c>
      <c r="B26" s="20">
        <f>'[1]21国有资本经营预算支出'!B25</f>
        <v>0</v>
      </c>
      <c r="C26" s="20">
        <f>'[1]21国有资本经营预算支出'!C25</f>
        <v>0</v>
      </c>
      <c r="D26" s="20"/>
      <c r="E26" s="21" t="str">
        <f t="shared" si="0"/>
        <v/>
      </c>
    </row>
    <row r="27" s="4" customFormat="1" ht="22.5" customHeight="1" spans="1:5">
      <c r="A27" s="19" t="s">
        <v>61</v>
      </c>
      <c r="B27" s="20">
        <f>'[1]21国有资本经营预算支出'!B26</f>
        <v>0</v>
      </c>
      <c r="C27" s="20">
        <f>'[1]21国有资本经营预算支出'!C26</f>
        <v>0</v>
      </c>
      <c r="D27" s="20"/>
      <c r="E27" s="21" t="str">
        <f t="shared" si="0"/>
        <v/>
      </c>
    </row>
    <row r="28" s="4" customFormat="1" ht="22.5" customHeight="1" spans="1:5">
      <c r="A28" s="23" t="s">
        <v>62</v>
      </c>
      <c r="B28" s="15">
        <f>'[1]21国有资本经营预算支出'!B27</f>
        <v>0</v>
      </c>
      <c r="C28" s="15">
        <f>'[1]21国有资本经营预算支出'!C27</f>
        <v>0</v>
      </c>
      <c r="D28" s="15"/>
      <c r="E28" s="18" t="str">
        <f t="shared" si="0"/>
        <v/>
      </c>
    </row>
    <row r="29" s="4" customFormat="1" ht="22.5" customHeight="1" spans="1:5">
      <c r="A29" s="23" t="s">
        <v>63</v>
      </c>
      <c r="B29" s="15">
        <f>'[1]21国有资本经营预算支出'!B28</f>
        <v>0</v>
      </c>
      <c r="C29" s="15">
        <f>'[1]21国有资本经营预算支出'!C28</f>
        <v>0</v>
      </c>
      <c r="D29" s="15"/>
      <c r="E29" s="18" t="str">
        <f t="shared" si="0"/>
        <v/>
      </c>
    </row>
    <row r="30" s="4" customFormat="1" ht="22.5" customHeight="1" spans="1:5">
      <c r="A30" s="23" t="s">
        <v>64</v>
      </c>
      <c r="B30" s="15">
        <f>'[1]21国有资本经营预算支出'!B29</f>
        <v>0</v>
      </c>
      <c r="C30" s="15">
        <f>'[1]21国有资本经营预算支出'!C29</f>
        <v>0</v>
      </c>
      <c r="D30" s="15"/>
      <c r="E30" s="18" t="str">
        <f t="shared" si="0"/>
        <v/>
      </c>
    </row>
    <row r="31" s="4" customFormat="1" ht="22.5" customHeight="1" spans="1:5">
      <c r="A31" s="17" t="s">
        <v>65</v>
      </c>
      <c r="B31" s="15">
        <f>SUM(B32:B33)</f>
        <v>504</v>
      </c>
      <c r="C31" s="15">
        <f>SUM(C32:C33)</f>
        <v>554</v>
      </c>
      <c r="D31" s="15">
        <f>SUM(D32:D33)</f>
        <v>550</v>
      </c>
      <c r="E31" s="18">
        <f t="shared" si="0"/>
        <v>-0.722021660649816</v>
      </c>
    </row>
    <row r="32" s="4" customFormat="1" ht="22.5" customHeight="1" spans="1:5">
      <c r="A32" s="19" t="s">
        <v>66</v>
      </c>
      <c r="B32" s="20">
        <f>'[1]21国有资本经营预算支出'!B31</f>
        <v>0</v>
      </c>
      <c r="C32" s="20">
        <f>'[1]21国有资本经营预算支出'!C31</f>
        <v>0</v>
      </c>
      <c r="D32" s="20"/>
      <c r="E32" s="21" t="str">
        <f t="shared" si="0"/>
        <v/>
      </c>
    </row>
    <row r="33" s="4" customFormat="1" ht="22.5" customHeight="1" spans="1:5">
      <c r="A33" s="19" t="s">
        <v>67</v>
      </c>
      <c r="B33" s="20">
        <f>'[1]21国有资本经营预算支出'!B32</f>
        <v>504</v>
      </c>
      <c r="C33" s="20">
        <f>'[1]21国有资本经营预算支出'!C32</f>
        <v>554</v>
      </c>
      <c r="D33" s="20">
        <v>550</v>
      </c>
      <c r="E33" s="21">
        <f t="shared" si="0"/>
        <v>-0.722021660649816</v>
      </c>
    </row>
  </sheetData>
  <mergeCells count="5">
    <mergeCell ref="A2:E2"/>
    <mergeCell ref="B4:C4"/>
    <mergeCell ref="A4:A5"/>
    <mergeCell ref="D4:D5"/>
    <mergeCell ref="E4:E5"/>
  </mergeCells>
  <printOptions horizontalCentered="1"/>
  <pageMargins left="0.78740157480315" right="0.78740157480315" top="1.41732283464567" bottom="1.37795275590551" header="0" footer="0.984251968503937"/>
  <pageSetup paperSize="9" scale="77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21国有资本经营预算收入</vt:lpstr>
      <vt:lpstr>21国有资本经营预算支出</vt:lpstr>
      <vt:lpstr>22国有资本经营预算收入</vt:lpstr>
      <vt:lpstr>22国有资本经营预算支出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柴立群</dc:creator>
  <cp:lastModifiedBy>Administrator</cp:lastModifiedBy>
  <dcterms:created xsi:type="dcterms:W3CDTF">2014-01-02T13:07:00Z</dcterms:created>
  <cp:lastPrinted>2020-01-01T07:25:00Z</cp:lastPrinted>
  <dcterms:modified xsi:type="dcterms:W3CDTF">2022-04-27T09:32:20Z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43D6FB2DF9F445AC96140991F2663022</vt:lpwstr>
  </property>
</Properties>
</file>