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368" windowHeight="9420" tabRatio="824" activeTab="3"/>
  </bookViews>
  <sheets>
    <sheet name="18高新区国有资本经营预算收入" sheetId="104" r:id="rId1"/>
    <sheet name="18高新区国有资本经营预算支出" sheetId="105" r:id="rId2"/>
    <sheet name="19高新区国有资本经营预算收入" sheetId="106" r:id="rId3"/>
    <sheet name="19高新区国有资本经营预算支出" sheetId="107" r:id="rId4"/>
  </sheets>
  <definedNames>
    <definedName name="_xlnm.Print_Area" localSheetId="0">'18高新区国有资本经营预算收入'!$A$1:$D$33</definedName>
    <definedName name="_xlnm.Print_Area" localSheetId="1">'18高新区国有资本经营预算支出'!$A$1:$D$32</definedName>
    <definedName name="_xlnm.Print_Area" localSheetId="2">'19高新区国有资本经营预算收入'!$A$1:$E$34</definedName>
    <definedName name="_xlnm.Print_Area" localSheetId="3">'19高新区国有资本经营预算支出'!$A$1:$E$33</definedName>
    <definedName name="_xlnm.Print_Titles" localSheetId="0">'18高新区国有资本经营预算收入'!$2:$4</definedName>
    <definedName name="_xlnm.Print_Titles" localSheetId="1">'18高新区国有资本经营预算支出'!$2:$4</definedName>
    <definedName name="地区名称" localSheetId="0">#REF!</definedName>
    <definedName name="地区名称" localSheetId="1">#REF!</definedName>
    <definedName name="地区名称" localSheetId="2">#REF!</definedName>
    <definedName name="地区名称" localSheetId="3">#REF!</definedName>
    <definedName name="地区名称">#REF!</definedName>
  </definedNames>
  <calcPr calcId="144525"/>
</workbook>
</file>

<file path=xl/sharedStrings.xml><?xml version="1.0" encoding="utf-8"?>
<sst xmlns="http://schemas.openxmlformats.org/spreadsheetml/2006/main" count="146" uniqueCount="78">
  <si>
    <t xml:space="preserve"> 表09</t>
  </si>
  <si>
    <t>2018年景德镇高新区国有资本经营预算收入执行情况表（草案）</t>
  </si>
  <si>
    <t>单位：万元</t>
  </si>
  <si>
    <t>收入项目</t>
  </si>
  <si>
    <t>二〇一八年
人代会批准的
预算数</t>
  </si>
  <si>
    <t>二〇一八年
执行数</t>
  </si>
  <si>
    <t>执行数占
预算数％</t>
  </si>
  <si>
    <t>全市国有资本经营预算收入合计</t>
  </si>
  <si>
    <t>一、利润收入</t>
  </si>
  <si>
    <t>1、煤炭企业利润收入</t>
  </si>
  <si>
    <t>2、有色冶金采掘企业利润收入</t>
  </si>
  <si>
    <t>3、钢铁企业利润收入</t>
  </si>
  <si>
    <t>4、化工企业利润收入</t>
  </si>
  <si>
    <t>5、运输企业利润收入</t>
  </si>
  <si>
    <t>6、机械企业利润收入</t>
  </si>
  <si>
    <t>7、投资服务企业利润收入</t>
  </si>
  <si>
    <t>8、纺织轻工企业利润收入</t>
  </si>
  <si>
    <t>9、贸易企业利润收入</t>
  </si>
  <si>
    <t>10、建筑施工企业利润收入</t>
  </si>
  <si>
    <t>11、房地产企业利润收入</t>
  </si>
  <si>
    <t>12、建材企业利润收入</t>
  </si>
  <si>
    <t>13、对外合作企业利润收入</t>
  </si>
  <si>
    <t>14、医药企业利润收入</t>
  </si>
  <si>
    <t>15、农林牧渔企业利润收入</t>
  </si>
  <si>
    <t>16、军工企业利润收入</t>
  </si>
  <si>
    <t>17、地质勘查企业利润收入</t>
  </si>
  <si>
    <t>18、卫生体育福利企业利润收入</t>
  </si>
  <si>
    <t>19、教育文化广播科学企业利润收入</t>
  </si>
  <si>
    <t>20、其他国有资本经营预算企业利润收入</t>
  </si>
  <si>
    <t>二、股利、股息收入</t>
  </si>
  <si>
    <t>1、国有控股公司股利、股息收入</t>
  </si>
  <si>
    <t>2、国有参股公司股利、股息收入</t>
  </si>
  <si>
    <t>三、产权转让收入</t>
  </si>
  <si>
    <t>四、清算收入</t>
  </si>
  <si>
    <t>五、其他国有资本经营预算收入</t>
  </si>
  <si>
    <t>六、转移性收入</t>
  </si>
  <si>
    <t xml:space="preserve"> 表10</t>
  </si>
  <si>
    <t>2018年景德镇高新区国有资本经营预算支出执行情况表（草案）</t>
  </si>
  <si>
    <t>支出项目</t>
  </si>
  <si>
    <t>全市国有资本经营预算支出合计</t>
  </si>
  <si>
    <t>一、社会保障和就业支出</t>
  </si>
  <si>
    <r>
      <rPr>
        <b/>
        <sz val="13"/>
        <color theme="0"/>
        <rFont val="宋体"/>
        <charset val="134"/>
      </rPr>
      <t>一、</t>
    </r>
    <r>
      <rPr>
        <sz val="13"/>
        <rFont val="宋体"/>
        <charset val="134"/>
      </rPr>
      <t>国有资本经营预算补充社保基金支出</t>
    </r>
  </si>
  <si>
    <t>二、国有资本经营预算支出</t>
  </si>
  <si>
    <r>
      <rPr>
        <b/>
        <sz val="13"/>
        <color theme="0"/>
        <rFont val="宋体"/>
        <charset val="134"/>
      </rPr>
      <t>二、</t>
    </r>
    <r>
      <rPr>
        <b/>
        <sz val="13"/>
        <rFont val="宋体"/>
        <charset val="134"/>
      </rPr>
      <t>解决历史遗留问题及改革成本支出</t>
    </r>
  </si>
  <si>
    <t xml:space="preserve">      “三供一业”移交补助支出</t>
  </si>
  <si>
    <t xml:space="preserve">      国有企业办职教幼教补助支出</t>
  </si>
  <si>
    <t xml:space="preserve">      国有企业办公共服务机构移交补助支出</t>
  </si>
  <si>
    <t xml:space="preserve">      国有企业退休人员社会化管理补助支出</t>
  </si>
  <si>
    <t xml:space="preserve">      国有企业棚户区改造支出</t>
  </si>
  <si>
    <t xml:space="preserve">      国有企业改革成本支出</t>
  </si>
  <si>
    <t xml:space="preserve">      离休干部医药费补助支出</t>
  </si>
  <si>
    <t xml:space="preserve">      其他解决历史遗留问题及改革成本支出</t>
  </si>
  <si>
    <r>
      <rPr>
        <b/>
        <sz val="13"/>
        <color theme="0"/>
        <rFont val="宋体"/>
        <charset val="134"/>
      </rPr>
      <t>二、</t>
    </r>
    <r>
      <rPr>
        <b/>
        <sz val="13"/>
        <rFont val="宋体"/>
        <charset val="134"/>
      </rPr>
      <t>国有企业资本金注入</t>
    </r>
  </si>
  <si>
    <t xml:space="preserve">      国有经济结构调整支出</t>
  </si>
  <si>
    <t xml:space="preserve">      公益性设施投资支出</t>
  </si>
  <si>
    <t xml:space="preserve">      前瞻性战略性产业发展支出</t>
  </si>
  <si>
    <t xml:space="preserve">      生态环境保护支出</t>
  </si>
  <si>
    <t xml:space="preserve">      支持科技进步支出</t>
  </si>
  <si>
    <t xml:space="preserve">      保障国家经济安全支出</t>
  </si>
  <si>
    <t xml:space="preserve">      对外投资合作支出</t>
  </si>
  <si>
    <t xml:space="preserve">      其他国有企业资本金注入</t>
  </si>
  <si>
    <r>
      <rPr>
        <b/>
        <sz val="13"/>
        <color theme="0"/>
        <rFont val="宋体"/>
        <charset val="134"/>
      </rPr>
      <t>二、</t>
    </r>
    <r>
      <rPr>
        <b/>
        <sz val="13"/>
        <rFont val="宋体"/>
        <charset val="134"/>
      </rPr>
      <t>国有企业政策性补贴</t>
    </r>
  </si>
  <si>
    <r>
      <rPr>
        <b/>
        <sz val="13"/>
        <color theme="0"/>
        <rFont val="宋体"/>
        <charset val="134"/>
      </rPr>
      <t>二、</t>
    </r>
    <r>
      <rPr>
        <b/>
        <sz val="13"/>
        <rFont val="宋体"/>
        <charset val="134"/>
      </rPr>
      <t>金融国有资本经营预算支出</t>
    </r>
  </si>
  <si>
    <r>
      <rPr>
        <b/>
        <sz val="13"/>
        <color theme="0"/>
        <rFont val="宋体"/>
        <charset val="134"/>
      </rPr>
      <t>二、</t>
    </r>
    <r>
      <rPr>
        <b/>
        <sz val="13"/>
        <rFont val="宋体"/>
        <charset val="134"/>
      </rPr>
      <t>其他国有资本经营预算支出</t>
    </r>
  </si>
  <si>
    <t>三、转移性支出</t>
  </si>
  <si>
    <t xml:space="preserve">    国有资本经营预算转移支付</t>
  </si>
  <si>
    <t xml:space="preserve">    调出资金</t>
  </si>
  <si>
    <t xml:space="preserve"> 表11</t>
  </si>
  <si>
    <t>2019年景德镇市级国有资本经营预算收入安排情况表（草案）</t>
  </si>
  <si>
    <t>二〇一八年</t>
  </si>
  <si>
    <t>二〇一九年
预算数</t>
  </si>
  <si>
    <r>
      <rPr>
        <b/>
        <sz val="13"/>
        <rFont val="宋体"/>
        <charset val="134"/>
      </rPr>
      <t>二〇一九年
预算数比
二〇一八年
执行数
增减</t>
    </r>
    <r>
      <rPr>
        <b/>
        <sz val="13"/>
        <rFont val="Times New Roman"/>
        <charset val="134"/>
      </rPr>
      <t>%</t>
    </r>
  </si>
  <si>
    <t>人代会批准
的预算数</t>
  </si>
  <si>
    <t>执行数</t>
  </si>
  <si>
    <t xml:space="preserve"> 表12</t>
  </si>
  <si>
    <t>2019年景德镇市级国有资本经营预算支出安排情况表（草案）</t>
  </si>
  <si>
    <r>
      <rPr>
        <b/>
        <sz val="13"/>
        <rFont val="宋体"/>
        <charset val="134"/>
      </rPr>
      <t>二〇一九年预算数比
二〇一八年执行数
增减</t>
    </r>
    <r>
      <rPr>
        <b/>
        <sz val="13"/>
        <rFont val="Times New Roman"/>
        <charset val="134"/>
      </rPr>
      <t>%</t>
    </r>
  </si>
  <si>
    <t>人代会批准的预算数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</si>
</sst>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_ ;[Red]\-0.0\ "/>
    <numFmt numFmtId="177" formatCode="0.0"/>
  </numFmts>
  <fonts count="35">
    <font>
      <sz val="12"/>
      <name val="宋体"/>
      <charset val="134"/>
    </font>
    <font>
      <sz val="13"/>
      <name val="宋体"/>
      <charset val="134"/>
    </font>
    <font>
      <sz val="9"/>
      <name val="华文中宋"/>
      <charset val="134"/>
    </font>
    <font>
      <b/>
      <sz val="13"/>
      <name val="仿宋_GB2312"/>
      <charset val="134"/>
    </font>
    <font>
      <b/>
      <sz val="13"/>
      <name val="宋体"/>
      <charset val="134"/>
    </font>
    <font>
      <sz val="9"/>
      <name val="宋体"/>
      <charset val="134"/>
    </font>
    <font>
      <b/>
      <sz val="20"/>
      <name val="华文中宋"/>
      <charset val="134"/>
    </font>
    <font>
      <b/>
      <sz val="12"/>
      <name val="宋体"/>
      <charset val="134"/>
    </font>
    <font>
      <b/>
      <sz val="19"/>
      <name val="华文中宋"/>
      <charset val="134"/>
    </font>
    <font>
      <sz val="13"/>
      <name val="黑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17"/>
      <name val="宋体"/>
      <charset val="134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20"/>
      <name val="宋体"/>
      <charset val="134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Times New Roman"/>
      <charset val="134"/>
    </font>
    <font>
      <b/>
      <sz val="13"/>
      <name val="Times New Roman"/>
      <charset val="134"/>
    </font>
    <font>
      <b/>
      <sz val="13"/>
      <color theme="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/>
    <xf numFmtId="42" fontId="12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7" borderId="5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20" borderId="9" applyNumberFormat="0" applyFont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12" borderId="7" applyNumberFormat="0" applyAlignment="0" applyProtection="0">
      <alignment vertical="center"/>
    </xf>
    <xf numFmtId="0" fontId="27" fillId="12" borderId="5" applyNumberFormat="0" applyAlignment="0" applyProtection="0">
      <alignment vertical="center"/>
    </xf>
    <xf numFmtId="0" fontId="28" fillId="27" borderId="11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32" fillId="0" borderId="0"/>
    <xf numFmtId="0" fontId="11" fillId="3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</cellStyleXfs>
  <cellXfs count="42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top"/>
    </xf>
    <xf numFmtId="0" fontId="6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right" vertical="center"/>
    </xf>
    <xf numFmtId="0" fontId="4" fillId="0" borderId="2" xfId="58" applyFont="1" applyFill="1" applyBorder="1" applyAlignment="1">
      <alignment horizontal="distributed" vertical="center" indent="2"/>
    </xf>
    <xf numFmtId="0" fontId="4" fillId="0" borderId="3" xfId="58" applyFont="1" applyFill="1" applyBorder="1" applyAlignment="1">
      <alignment horizontal="distributed" vertical="center" wrapText="1"/>
    </xf>
    <xf numFmtId="176" fontId="4" fillId="0" borderId="3" xfId="58" applyNumberFormat="1" applyFont="1" applyFill="1" applyBorder="1" applyAlignment="1">
      <alignment horizontal="distributed" vertical="center" wrapText="1"/>
    </xf>
    <xf numFmtId="0" fontId="4" fillId="0" borderId="4" xfId="58" applyFont="1" applyFill="1" applyBorder="1" applyAlignment="1">
      <alignment horizontal="distributed" vertical="center" indent="2"/>
    </xf>
    <xf numFmtId="0" fontId="4" fillId="0" borderId="3" xfId="58" applyFont="1" applyFill="1" applyBorder="1" applyAlignment="1">
      <alignment horizontal="center" vertical="center"/>
    </xf>
    <xf numFmtId="3" fontId="4" fillId="0" borderId="3" xfId="58" applyNumberFormat="1" applyFont="1" applyFill="1" applyBorder="1" applyAlignment="1">
      <alignment vertical="center"/>
    </xf>
    <xf numFmtId="177" fontId="7" fillId="0" borderId="3" xfId="0" applyNumberFormat="1" applyFont="1" applyFill="1" applyBorder="1" applyAlignment="1">
      <alignment horizontal="right" vertical="center"/>
    </xf>
    <xf numFmtId="0" fontId="4" fillId="0" borderId="3" xfId="58" applyFont="1" applyFill="1" applyBorder="1" applyAlignment="1">
      <alignment horizontal="left" vertical="center"/>
    </xf>
    <xf numFmtId="177" fontId="4" fillId="0" borderId="3" xfId="58" applyNumberFormat="1" applyFont="1" applyFill="1" applyBorder="1" applyAlignment="1">
      <alignment vertical="center"/>
    </xf>
    <xf numFmtId="0" fontId="1" fillId="0" borderId="3" xfId="0" applyFont="1" applyFill="1" applyBorder="1" applyAlignment="1">
      <alignment vertical="center" wrapText="1"/>
    </xf>
    <xf numFmtId="3" fontId="1" fillId="0" borderId="3" xfId="58" applyNumberFormat="1" applyFont="1" applyFill="1" applyBorder="1" applyAlignment="1">
      <alignment vertical="center"/>
    </xf>
    <xf numFmtId="177" fontId="1" fillId="0" borderId="3" xfId="58" applyNumberFormat="1" applyFont="1" applyFill="1" applyBorder="1" applyAlignment="1">
      <alignment vertical="center"/>
    </xf>
    <xf numFmtId="0" fontId="4" fillId="0" borderId="3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vertical="center" shrinkToFit="1"/>
    </xf>
    <xf numFmtId="0" fontId="1" fillId="0" borderId="0" xfId="0" applyFont="1" applyFill="1" applyAlignment="1">
      <alignment vertical="center" wrapText="1"/>
    </xf>
    <xf numFmtId="0" fontId="4" fillId="0" borderId="0" xfId="0" applyFont="1" applyFill="1" applyAlignment="1">
      <alignment vertical="center" wrapText="1"/>
    </xf>
    <xf numFmtId="0" fontId="0" fillId="0" borderId="0" xfId="0" applyFill="1" applyAlignment="1">
      <alignment vertical="center"/>
    </xf>
    <xf numFmtId="0" fontId="8" fillId="0" borderId="0" xfId="0" applyFont="1" applyFill="1" applyAlignment="1">
      <alignment horizontal="center" vertical="center" wrapText="1"/>
    </xf>
    <xf numFmtId="0" fontId="1" fillId="0" borderId="0" xfId="0" applyFont="1" applyFill="1" applyAlignment="1" applyProtection="1">
      <alignment vertical="center"/>
      <protection locked="0"/>
    </xf>
    <xf numFmtId="0" fontId="1" fillId="0" borderId="0" xfId="0" applyFont="1" applyFill="1" applyAlignment="1" applyProtection="1">
      <alignment horizontal="center" vertical="center"/>
      <protection locked="0"/>
    </xf>
    <xf numFmtId="0" fontId="1" fillId="0" borderId="0" xfId="0" applyFont="1" applyFill="1" applyAlignment="1">
      <alignment horizontal="right" vertical="center"/>
    </xf>
    <xf numFmtId="0" fontId="4" fillId="0" borderId="3" xfId="42" applyFont="1" applyFill="1" applyBorder="1" applyAlignment="1">
      <alignment horizontal="distributed" vertical="center" wrapText="1" indent="2"/>
    </xf>
    <xf numFmtId="0" fontId="4" fillId="0" borderId="3" xfId="42" applyFont="1" applyFill="1" applyBorder="1" applyAlignment="1">
      <alignment horizontal="distributed" vertical="center" wrapText="1"/>
    </xf>
    <xf numFmtId="3" fontId="4" fillId="0" borderId="3" xfId="0" applyNumberFormat="1" applyFont="1" applyFill="1" applyBorder="1" applyAlignment="1">
      <alignment vertical="center"/>
    </xf>
    <xf numFmtId="177" fontId="4" fillId="0" borderId="3" xfId="0" applyNumberFormat="1" applyFont="1" applyFill="1" applyBorder="1" applyAlignment="1">
      <alignment vertical="center" wrapText="1"/>
    </xf>
    <xf numFmtId="177" fontId="4" fillId="0" borderId="3" xfId="0" applyNumberFormat="1" applyFont="1" applyFill="1" applyBorder="1" applyAlignment="1">
      <alignment vertical="center"/>
    </xf>
    <xf numFmtId="3" fontId="1" fillId="0" borderId="3" xfId="0" applyNumberFormat="1" applyFont="1" applyFill="1" applyBorder="1" applyAlignment="1">
      <alignment vertical="center"/>
    </xf>
    <xf numFmtId="177" fontId="1" fillId="0" borderId="3" xfId="0" applyNumberFormat="1" applyFont="1" applyFill="1" applyBorder="1" applyAlignment="1">
      <alignment vertical="center"/>
    </xf>
    <xf numFmtId="0" fontId="9" fillId="0" borderId="0" xfId="0" applyFont="1" applyFill="1" applyAlignment="1" applyProtection="1">
      <alignment vertical="center"/>
      <protection locked="0"/>
    </xf>
    <xf numFmtId="3" fontId="4" fillId="0" borderId="3" xfId="0" applyNumberFormat="1" applyFont="1" applyFill="1" applyBorder="1" applyAlignment="1">
      <alignment vertical="center" shrinkToFit="1"/>
    </xf>
    <xf numFmtId="3" fontId="1" fillId="0" borderId="3" xfId="0" applyNumberFormat="1" applyFont="1" applyFill="1" applyBorder="1" applyAlignment="1">
      <alignment vertical="center" shrinkToFit="1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百分比 2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差_2016市本级国有资本经营预算收支表2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好_2016市本级国有资本经营预算收支表1" xfId="25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常规_2003年3月月报" xfId="42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好_2016市本级国有资本经营预算收支表2" xfId="49"/>
    <cellStyle name="60% - 强调文字颜色 5" xfId="50" builtinId="48"/>
    <cellStyle name="强调文字颜色 6" xfId="51" builtinId="49"/>
    <cellStyle name="40% - 强调文字颜色 6" xfId="52" builtinId="51"/>
    <cellStyle name="60% - 强调文字颜色 6" xfId="53" builtinId="52"/>
    <cellStyle name="差_2016市本级国有资本经营预算收支表1" xfId="54"/>
    <cellStyle name="常规 2" xfId="55"/>
    <cellStyle name="常规 3" xfId="56"/>
    <cellStyle name="常规 4" xfId="57"/>
    <cellStyle name="常规_2003年人大预算表（全省）" xfId="58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5"/>
  <sheetViews>
    <sheetView showGridLines="0" showZeros="0" view="pageBreakPreview" zoomScale="75" zoomScaleNormal="100" workbookViewId="0">
      <pane xSplit="1" ySplit="4" topLeftCell="B23" activePane="bottomRight" state="frozen"/>
      <selection/>
      <selection pane="topRight"/>
      <selection pane="bottomLeft"/>
      <selection pane="bottomRight" activeCell="I35" sqref="I35"/>
    </sheetView>
  </sheetViews>
  <sheetFormatPr defaultColWidth="9" defaultRowHeight="15.6" outlineLevelCol="3"/>
  <cols>
    <col min="1" max="1" width="44.75" style="27" customWidth="1"/>
    <col min="2" max="4" width="17.375" style="27" customWidth="1"/>
    <col min="5" max="16384" width="9" style="27"/>
  </cols>
  <sheetData>
    <row r="1" s="1" customFormat="1" ht="39.95" customHeight="1" spans="1:1">
      <c r="A1" s="6" t="s">
        <v>0</v>
      </c>
    </row>
    <row r="2" ht="30.75" customHeight="1" spans="1:4">
      <c r="A2" s="28" t="s">
        <v>1</v>
      </c>
      <c r="B2" s="28"/>
      <c r="C2" s="28"/>
      <c r="D2" s="28"/>
    </row>
    <row r="3" s="1" customFormat="1" ht="22.5" customHeight="1" spans="1:4">
      <c r="A3" s="39"/>
      <c r="B3" s="30"/>
      <c r="C3" s="30"/>
      <c r="D3" s="31" t="s">
        <v>2</v>
      </c>
    </row>
    <row r="4" s="25" customFormat="1" ht="84" customHeight="1" spans="1:4">
      <c r="A4" s="32" t="s">
        <v>3</v>
      </c>
      <c r="B4" s="33" t="s">
        <v>4</v>
      </c>
      <c r="C4" s="33" t="s">
        <v>5</v>
      </c>
      <c r="D4" s="12" t="s">
        <v>6</v>
      </c>
    </row>
    <row r="5" s="4" customFormat="1" ht="22.5" customHeight="1" spans="1:4">
      <c r="A5" s="14" t="s">
        <v>7</v>
      </c>
      <c r="B5" s="40">
        <v>639</v>
      </c>
      <c r="C5" s="40">
        <v>740</v>
      </c>
      <c r="D5" s="36">
        <f>IFERROR(C5/B5*100,"")</f>
        <v>115.805946791862</v>
      </c>
    </row>
    <row r="6" s="4" customFormat="1" ht="22.5" customHeight="1" spans="1:4">
      <c r="A6" s="17" t="s">
        <v>8</v>
      </c>
      <c r="B6" s="40">
        <v>639</v>
      </c>
      <c r="C6" s="40">
        <v>740</v>
      </c>
      <c r="D6" s="36">
        <f t="shared" ref="D6:D33" si="0">IFERROR(C6/B6*100,"")</f>
        <v>115.805946791862</v>
      </c>
    </row>
    <row r="7" s="1" customFormat="1" ht="22.5" customHeight="1" spans="1:4">
      <c r="A7" s="19" t="s">
        <v>9</v>
      </c>
      <c r="B7" s="41"/>
      <c r="C7" s="41"/>
      <c r="D7" s="38" t="str">
        <f t="shared" si="0"/>
        <v/>
      </c>
    </row>
    <row r="8" s="1" customFormat="1" ht="22.5" customHeight="1" spans="1:4">
      <c r="A8" s="19" t="s">
        <v>10</v>
      </c>
      <c r="B8" s="41"/>
      <c r="C8" s="41"/>
      <c r="D8" s="38" t="str">
        <f t="shared" si="0"/>
        <v/>
      </c>
    </row>
    <row r="9" s="1" customFormat="1" ht="22.5" customHeight="1" spans="1:4">
      <c r="A9" s="19" t="s">
        <v>11</v>
      </c>
      <c r="B9" s="41"/>
      <c r="C9" s="41"/>
      <c r="D9" s="38" t="str">
        <f t="shared" si="0"/>
        <v/>
      </c>
    </row>
    <row r="10" s="1" customFormat="1" ht="22.5" customHeight="1" spans="1:4">
      <c r="A10" s="19" t="s">
        <v>12</v>
      </c>
      <c r="B10" s="41"/>
      <c r="C10" s="41"/>
      <c r="D10" s="38" t="str">
        <f t="shared" si="0"/>
        <v/>
      </c>
    </row>
    <row r="11" s="1" customFormat="1" ht="22.5" customHeight="1" spans="1:4">
      <c r="A11" s="19" t="s">
        <v>13</v>
      </c>
      <c r="B11" s="41"/>
      <c r="C11" s="41"/>
      <c r="D11" s="38" t="str">
        <f t="shared" si="0"/>
        <v/>
      </c>
    </row>
    <row r="12" s="1" customFormat="1" ht="22.5" customHeight="1" spans="1:4">
      <c r="A12" s="19" t="s">
        <v>14</v>
      </c>
      <c r="B12" s="41"/>
      <c r="C12" s="41"/>
      <c r="D12" s="38" t="str">
        <f t="shared" si="0"/>
        <v/>
      </c>
    </row>
    <row r="13" s="1" customFormat="1" ht="22.5" customHeight="1" spans="1:4">
      <c r="A13" s="19" t="s">
        <v>15</v>
      </c>
      <c r="B13" s="41"/>
      <c r="C13" s="41"/>
      <c r="D13" s="38" t="str">
        <f t="shared" si="0"/>
        <v/>
      </c>
    </row>
    <row r="14" s="1" customFormat="1" ht="22.5" customHeight="1" spans="1:4">
      <c r="A14" s="19" t="s">
        <v>16</v>
      </c>
      <c r="B14" s="41"/>
      <c r="C14" s="41"/>
      <c r="D14" s="38" t="str">
        <f t="shared" si="0"/>
        <v/>
      </c>
    </row>
    <row r="15" s="1" customFormat="1" ht="22.5" customHeight="1" spans="1:4">
      <c r="A15" s="19" t="s">
        <v>17</v>
      </c>
      <c r="B15" s="41"/>
      <c r="C15" s="41"/>
      <c r="D15" s="38" t="str">
        <f t="shared" si="0"/>
        <v/>
      </c>
    </row>
    <row r="16" s="1" customFormat="1" ht="22.5" customHeight="1" spans="1:4">
      <c r="A16" s="19" t="s">
        <v>18</v>
      </c>
      <c r="B16" s="41"/>
      <c r="C16" s="41"/>
      <c r="D16" s="38" t="str">
        <f t="shared" si="0"/>
        <v/>
      </c>
    </row>
    <row r="17" s="1" customFormat="1" ht="22.5" customHeight="1" spans="1:4">
      <c r="A17" s="19" t="s">
        <v>19</v>
      </c>
      <c r="B17" s="41"/>
      <c r="C17" s="41"/>
      <c r="D17" s="38" t="str">
        <f t="shared" si="0"/>
        <v/>
      </c>
    </row>
    <row r="18" s="1" customFormat="1" ht="22.5" customHeight="1" spans="1:4">
      <c r="A18" s="19" t="s">
        <v>20</v>
      </c>
      <c r="B18" s="41"/>
      <c r="C18" s="41"/>
      <c r="D18" s="38" t="str">
        <f t="shared" si="0"/>
        <v/>
      </c>
    </row>
    <row r="19" s="1" customFormat="1" ht="22.5" customHeight="1" spans="1:4">
      <c r="A19" s="19" t="s">
        <v>21</v>
      </c>
      <c r="B19" s="41"/>
      <c r="C19" s="41"/>
      <c r="D19" s="38" t="str">
        <f t="shared" si="0"/>
        <v/>
      </c>
    </row>
    <row r="20" s="1" customFormat="1" ht="22.5" customHeight="1" spans="1:4">
      <c r="A20" s="19" t="s">
        <v>22</v>
      </c>
      <c r="B20" s="41"/>
      <c r="C20" s="41"/>
      <c r="D20" s="38" t="str">
        <f t="shared" si="0"/>
        <v/>
      </c>
    </row>
    <row r="21" s="1" customFormat="1" ht="22.5" customHeight="1" spans="1:4">
      <c r="A21" s="19" t="s">
        <v>23</v>
      </c>
      <c r="B21" s="41"/>
      <c r="C21" s="41"/>
      <c r="D21" s="38" t="str">
        <f t="shared" si="0"/>
        <v/>
      </c>
    </row>
    <row r="22" s="1" customFormat="1" ht="22.5" customHeight="1" spans="1:4">
      <c r="A22" s="19" t="s">
        <v>24</v>
      </c>
      <c r="B22" s="41"/>
      <c r="C22" s="41"/>
      <c r="D22" s="38" t="str">
        <f t="shared" si="0"/>
        <v/>
      </c>
    </row>
    <row r="23" s="1" customFormat="1" ht="22.5" customHeight="1" spans="1:4">
      <c r="A23" s="19" t="s">
        <v>25</v>
      </c>
      <c r="B23" s="41"/>
      <c r="C23" s="41"/>
      <c r="D23" s="38" t="str">
        <f t="shared" si="0"/>
        <v/>
      </c>
    </row>
    <row r="24" s="1" customFormat="1" ht="22.5" customHeight="1" spans="1:4">
      <c r="A24" s="19" t="s">
        <v>26</v>
      </c>
      <c r="B24" s="41"/>
      <c r="C24" s="41"/>
      <c r="D24" s="38" t="str">
        <f t="shared" si="0"/>
        <v/>
      </c>
    </row>
    <row r="25" s="1" customFormat="1" ht="22.5" customHeight="1" spans="1:4">
      <c r="A25" s="19" t="s">
        <v>27</v>
      </c>
      <c r="B25" s="41"/>
      <c r="C25" s="41"/>
      <c r="D25" s="38" t="str">
        <f t="shared" si="0"/>
        <v/>
      </c>
    </row>
    <row r="26" s="1" customFormat="1" ht="22.5" customHeight="1" spans="1:4">
      <c r="A26" s="19" t="s">
        <v>28</v>
      </c>
      <c r="B26" s="41">
        <v>639</v>
      </c>
      <c r="C26" s="41">
        <v>740</v>
      </c>
      <c r="D26" s="38">
        <f t="shared" si="0"/>
        <v>115.805946791862</v>
      </c>
    </row>
    <row r="27" s="4" customFormat="1" ht="22.5" customHeight="1" spans="1:4">
      <c r="A27" s="17" t="s">
        <v>29</v>
      </c>
      <c r="B27" s="40"/>
      <c r="C27" s="40"/>
      <c r="D27" s="36" t="str">
        <f t="shared" si="0"/>
        <v/>
      </c>
    </row>
    <row r="28" s="1" customFormat="1" ht="22.5" customHeight="1" spans="1:4">
      <c r="A28" s="19" t="s">
        <v>30</v>
      </c>
      <c r="B28" s="41"/>
      <c r="C28" s="41"/>
      <c r="D28" s="38" t="str">
        <f t="shared" si="0"/>
        <v/>
      </c>
    </row>
    <row r="29" s="1" customFormat="1" ht="22.5" customHeight="1" spans="1:4">
      <c r="A29" s="19" t="s">
        <v>31</v>
      </c>
      <c r="B29" s="41"/>
      <c r="C29" s="41"/>
      <c r="D29" s="38" t="str">
        <f t="shared" si="0"/>
        <v/>
      </c>
    </row>
    <row r="30" s="4" customFormat="1" ht="22.5" customHeight="1" spans="1:4">
      <c r="A30" s="17" t="s">
        <v>32</v>
      </c>
      <c r="B30" s="40"/>
      <c r="C30" s="40"/>
      <c r="D30" s="36" t="str">
        <f t="shared" si="0"/>
        <v/>
      </c>
    </row>
    <row r="31" s="4" customFormat="1" ht="22.5" customHeight="1" spans="1:4">
      <c r="A31" s="17" t="s">
        <v>33</v>
      </c>
      <c r="B31" s="40"/>
      <c r="C31" s="40"/>
      <c r="D31" s="36" t="str">
        <f t="shared" si="0"/>
        <v/>
      </c>
    </row>
    <row r="32" s="4" customFormat="1" ht="22.5" customHeight="1" spans="1:4">
      <c r="A32" s="17" t="s">
        <v>34</v>
      </c>
      <c r="B32" s="40"/>
      <c r="C32" s="40"/>
      <c r="D32" s="36" t="str">
        <f t="shared" si="0"/>
        <v/>
      </c>
    </row>
    <row r="33" s="4" customFormat="1" ht="22.5" customHeight="1" spans="1:4">
      <c r="A33" s="17" t="s">
        <v>35</v>
      </c>
      <c r="B33" s="40"/>
      <c r="C33" s="40"/>
      <c r="D33" s="36" t="str">
        <f t="shared" si="0"/>
        <v/>
      </c>
    </row>
    <row r="34" spans="4:4">
      <c r="D34" s="27" t="str">
        <f t="shared" ref="D34:D35" si="1">IFERROR(C34/B34*100-100,"")</f>
        <v/>
      </c>
    </row>
    <row r="35" spans="4:4">
      <c r="D35" s="27" t="str">
        <f t="shared" si="1"/>
        <v/>
      </c>
    </row>
  </sheetData>
  <mergeCells count="1">
    <mergeCell ref="A2:D2"/>
  </mergeCells>
  <printOptions horizontalCentered="1"/>
  <pageMargins left="0.786805555555556" right="0.786805555555556" top="1.37777777777778" bottom="1.41666666666667" header="0" footer="0.984027777777778"/>
  <pageSetup paperSize="9" scale="82" firstPageNumber="3" fitToHeight="0" orientation="portrait" useFirstPageNumber="1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  <pageSetUpPr fitToPage="1"/>
  </sheetPr>
  <dimension ref="A1:D32"/>
  <sheetViews>
    <sheetView showGridLines="0" showZeros="0" view="pageBreakPreview" zoomScale="75" zoomScaleNormal="100" workbookViewId="0">
      <pane xSplit="1" ySplit="4" topLeftCell="B14" activePane="bottomRight" state="frozen"/>
      <selection/>
      <selection pane="topRight"/>
      <selection pane="bottomLeft"/>
      <selection pane="bottomRight" activeCell="G33" sqref="G33"/>
    </sheetView>
  </sheetViews>
  <sheetFormatPr defaultColWidth="9" defaultRowHeight="15.6" outlineLevelCol="3"/>
  <cols>
    <col min="1" max="1" width="44.75" style="27" customWidth="1"/>
    <col min="2" max="4" width="17.375" style="27" customWidth="1"/>
    <col min="5" max="16384" width="9" style="27"/>
  </cols>
  <sheetData>
    <row r="1" s="1" customFormat="1" ht="39.95" customHeight="1" spans="1:1">
      <c r="A1" s="6" t="s">
        <v>36</v>
      </c>
    </row>
    <row r="2" ht="30.75" customHeight="1" spans="1:4">
      <c r="A2" s="28" t="s">
        <v>37</v>
      </c>
      <c r="B2" s="28"/>
      <c r="C2" s="28"/>
      <c r="D2" s="28"/>
    </row>
    <row r="3" s="1" customFormat="1" ht="22.5" customHeight="1" spans="1:4">
      <c r="A3" s="29"/>
      <c r="B3" s="30"/>
      <c r="C3" s="30"/>
      <c r="D3" s="31" t="s">
        <v>2</v>
      </c>
    </row>
    <row r="4" s="25" customFormat="1" ht="84" customHeight="1" spans="1:4">
      <c r="A4" s="32" t="s">
        <v>38</v>
      </c>
      <c r="B4" s="33" t="s">
        <v>4</v>
      </c>
      <c r="C4" s="33" t="s">
        <v>5</v>
      </c>
      <c r="D4" s="12" t="s">
        <v>6</v>
      </c>
    </row>
    <row r="5" s="26" customFormat="1" ht="22.5" customHeight="1" spans="1:4">
      <c r="A5" s="14" t="s">
        <v>39</v>
      </c>
      <c r="B5" s="34">
        <v>639</v>
      </c>
      <c r="C5" s="34">
        <v>740</v>
      </c>
      <c r="D5" s="35">
        <f>IFERROR(C5/B5*100,"")</f>
        <v>115.805946791862</v>
      </c>
    </row>
    <row r="6" s="4" customFormat="1" ht="22.5" customHeight="1" spans="1:4">
      <c r="A6" s="17" t="s">
        <v>40</v>
      </c>
      <c r="B6" s="34"/>
      <c r="C6" s="34"/>
      <c r="D6" s="36" t="str">
        <f t="shared" ref="D6:D32" si="0">IFERROR(C6/B6*100,"")</f>
        <v/>
      </c>
    </row>
    <row r="7" s="1" customFormat="1" ht="22.5" customHeight="1" spans="1:4">
      <c r="A7" s="19" t="s">
        <v>41</v>
      </c>
      <c r="B7" s="37"/>
      <c r="C7" s="37"/>
      <c r="D7" s="38" t="str">
        <f t="shared" si="0"/>
        <v/>
      </c>
    </row>
    <row r="8" s="4" customFormat="1" ht="22.5" customHeight="1" spans="1:4">
      <c r="A8" s="17" t="s">
        <v>42</v>
      </c>
      <c r="B8" s="34">
        <v>639</v>
      </c>
      <c r="C8" s="34"/>
      <c r="D8" s="36">
        <f t="shared" si="0"/>
        <v>0</v>
      </c>
    </row>
    <row r="9" s="4" customFormat="1" ht="22.5" customHeight="1" spans="1:4">
      <c r="A9" s="22" t="s">
        <v>43</v>
      </c>
      <c r="B9" s="34"/>
      <c r="C9" s="34"/>
      <c r="D9" s="18" t="str">
        <f t="shared" si="0"/>
        <v/>
      </c>
    </row>
    <row r="10" s="1" customFormat="1" ht="22.5" customHeight="1" spans="1:4">
      <c r="A10" s="19" t="s">
        <v>44</v>
      </c>
      <c r="B10" s="37"/>
      <c r="C10" s="37"/>
      <c r="D10" s="38" t="str">
        <f t="shared" si="0"/>
        <v/>
      </c>
    </row>
    <row r="11" s="1" customFormat="1" ht="22.5" customHeight="1" spans="1:4">
      <c r="A11" s="19" t="s">
        <v>45</v>
      </c>
      <c r="B11" s="37"/>
      <c r="C11" s="37"/>
      <c r="D11" s="38" t="str">
        <f t="shared" si="0"/>
        <v/>
      </c>
    </row>
    <row r="12" s="1" customFormat="1" ht="22.5" customHeight="1" spans="1:4">
      <c r="A12" s="19" t="s">
        <v>46</v>
      </c>
      <c r="B12" s="37"/>
      <c r="C12" s="37"/>
      <c r="D12" s="38" t="str">
        <f t="shared" si="0"/>
        <v/>
      </c>
    </row>
    <row r="13" s="1" customFormat="1" ht="22.5" customHeight="1" spans="1:4">
      <c r="A13" s="19" t="s">
        <v>47</v>
      </c>
      <c r="B13" s="37"/>
      <c r="C13" s="37"/>
      <c r="D13" s="38" t="str">
        <f t="shared" si="0"/>
        <v/>
      </c>
    </row>
    <row r="14" s="1" customFormat="1" ht="22.5" customHeight="1" spans="1:4">
      <c r="A14" s="19" t="s">
        <v>48</v>
      </c>
      <c r="B14" s="37"/>
      <c r="C14" s="37"/>
      <c r="D14" s="38" t="str">
        <f t="shared" si="0"/>
        <v/>
      </c>
    </row>
    <row r="15" s="1" customFormat="1" ht="22.5" customHeight="1" spans="1:4">
      <c r="A15" s="19" t="s">
        <v>49</v>
      </c>
      <c r="B15" s="37"/>
      <c r="C15" s="37"/>
      <c r="D15" s="38" t="str">
        <f t="shared" si="0"/>
        <v/>
      </c>
    </row>
    <row r="16" s="1" customFormat="1" ht="22.5" customHeight="1" spans="1:4">
      <c r="A16" s="19" t="s">
        <v>50</v>
      </c>
      <c r="B16" s="37"/>
      <c r="C16" s="37"/>
      <c r="D16" s="38" t="str">
        <f t="shared" si="0"/>
        <v/>
      </c>
    </row>
    <row r="17" s="1" customFormat="1" ht="22.5" customHeight="1" spans="1:4">
      <c r="A17" s="19" t="s">
        <v>51</v>
      </c>
      <c r="B17" s="37"/>
      <c r="C17" s="37"/>
      <c r="D17" s="38" t="str">
        <f t="shared" si="0"/>
        <v/>
      </c>
    </row>
    <row r="18" s="4" customFormat="1" ht="22.5" customHeight="1" spans="1:4">
      <c r="A18" s="23" t="s">
        <v>52</v>
      </c>
      <c r="B18" s="34">
        <v>639</v>
      </c>
      <c r="C18" s="34"/>
      <c r="D18" s="36">
        <f t="shared" si="0"/>
        <v>0</v>
      </c>
    </row>
    <row r="19" s="1" customFormat="1" ht="22.5" customHeight="1" spans="1:4">
      <c r="A19" s="19" t="s">
        <v>53</v>
      </c>
      <c r="B19" s="37"/>
      <c r="C19" s="37"/>
      <c r="D19" s="38" t="str">
        <f t="shared" si="0"/>
        <v/>
      </c>
    </row>
    <row r="20" s="1" customFormat="1" ht="22.5" customHeight="1" spans="1:4">
      <c r="A20" s="19" t="s">
        <v>54</v>
      </c>
      <c r="B20" s="37"/>
      <c r="C20" s="37"/>
      <c r="D20" s="38" t="str">
        <f t="shared" si="0"/>
        <v/>
      </c>
    </row>
    <row r="21" s="1" customFormat="1" ht="22.5" customHeight="1" spans="1:4">
      <c r="A21" s="19" t="s">
        <v>55</v>
      </c>
      <c r="B21" s="37"/>
      <c r="C21" s="37"/>
      <c r="D21" s="38" t="str">
        <f t="shared" si="0"/>
        <v/>
      </c>
    </row>
    <row r="22" s="1" customFormat="1" ht="22.5" customHeight="1" spans="1:4">
      <c r="A22" s="19" t="s">
        <v>56</v>
      </c>
      <c r="B22" s="37"/>
      <c r="C22" s="37"/>
      <c r="D22" s="38" t="str">
        <f t="shared" si="0"/>
        <v/>
      </c>
    </row>
    <row r="23" s="1" customFormat="1" ht="22.5" customHeight="1" spans="1:4">
      <c r="A23" s="19" t="s">
        <v>57</v>
      </c>
      <c r="B23" s="37"/>
      <c r="C23" s="37"/>
      <c r="D23" s="38" t="str">
        <f t="shared" si="0"/>
        <v/>
      </c>
    </row>
    <row r="24" s="1" customFormat="1" ht="22.5" customHeight="1" spans="1:4">
      <c r="A24" s="19" t="s">
        <v>58</v>
      </c>
      <c r="B24" s="37"/>
      <c r="C24" s="37"/>
      <c r="D24" s="38" t="str">
        <f t="shared" si="0"/>
        <v/>
      </c>
    </row>
    <row r="25" s="1" customFormat="1" ht="22.5" customHeight="1" spans="1:4">
      <c r="A25" s="19" t="s">
        <v>59</v>
      </c>
      <c r="B25" s="37"/>
      <c r="C25" s="37"/>
      <c r="D25" s="38" t="str">
        <f t="shared" si="0"/>
        <v/>
      </c>
    </row>
    <row r="26" s="1" customFormat="1" ht="22.5" customHeight="1" spans="1:4">
      <c r="A26" s="19" t="s">
        <v>60</v>
      </c>
      <c r="B26" s="37">
        <v>639</v>
      </c>
      <c r="C26" s="37"/>
      <c r="D26" s="38">
        <f t="shared" si="0"/>
        <v>0</v>
      </c>
    </row>
    <row r="27" s="4" customFormat="1" ht="22.5" customHeight="1" spans="1:4">
      <c r="A27" s="23" t="s">
        <v>61</v>
      </c>
      <c r="B27" s="34"/>
      <c r="C27" s="34"/>
      <c r="D27" s="36" t="str">
        <f t="shared" si="0"/>
        <v/>
      </c>
    </row>
    <row r="28" s="4" customFormat="1" ht="22.5" customHeight="1" spans="1:4">
      <c r="A28" s="23" t="s">
        <v>62</v>
      </c>
      <c r="B28" s="34"/>
      <c r="C28" s="34"/>
      <c r="D28" s="36" t="str">
        <f t="shared" si="0"/>
        <v/>
      </c>
    </row>
    <row r="29" s="4" customFormat="1" ht="22.5" customHeight="1" spans="1:4">
      <c r="A29" s="23" t="s">
        <v>63</v>
      </c>
      <c r="B29" s="34"/>
      <c r="C29" s="34"/>
      <c r="D29" s="36" t="str">
        <f t="shared" si="0"/>
        <v/>
      </c>
    </row>
    <row r="30" s="4" customFormat="1" ht="22.5" customHeight="1" spans="1:4">
      <c r="A30" s="17" t="s">
        <v>64</v>
      </c>
      <c r="B30" s="34"/>
      <c r="C30" s="34">
        <v>740</v>
      </c>
      <c r="D30" s="36" t="str">
        <f t="shared" si="0"/>
        <v/>
      </c>
    </row>
    <row r="31" s="4" customFormat="1" ht="22.5" customHeight="1" spans="1:4">
      <c r="A31" s="19" t="s">
        <v>65</v>
      </c>
      <c r="B31" s="37"/>
      <c r="C31" s="37"/>
      <c r="D31" s="38" t="str">
        <f t="shared" si="0"/>
        <v/>
      </c>
    </row>
    <row r="32" s="1" customFormat="1" ht="22.5" customHeight="1" spans="1:4">
      <c r="A32" s="19" t="s">
        <v>66</v>
      </c>
      <c r="B32" s="37"/>
      <c r="C32" s="37">
        <v>740</v>
      </c>
      <c r="D32" s="38" t="str">
        <f t="shared" si="0"/>
        <v/>
      </c>
    </row>
  </sheetData>
  <mergeCells count="1">
    <mergeCell ref="A2:D2"/>
  </mergeCells>
  <printOptions horizontalCentered="1"/>
  <pageMargins left="0.786805555555556" right="0.786805555555556" top="1.37777777777778" bottom="1.41666666666667" header="0" footer="0.984027777777778"/>
  <pageSetup paperSize="9" scale="82" firstPageNumber="3" fitToHeight="0" orientation="portrait" useFirstPageNumber="1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34"/>
  <sheetViews>
    <sheetView showGridLines="0" view="pageBreakPreview" zoomScale="75" zoomScaleNormal="100" workbookViewId="0">
      <pane xSplit="1" ySplit="5" topLeftCell="B21" activePane="bottomRight" state="frozen"/>
      <selection/>
      <selection pane="topRight"/>
      <selection pane="bottomLeft"/>
      <selection pane="bottomRight" activeCell="B4" sqref="B4:E5"/>
    </sheetView>
  </sheetViews>
  <sheetFormatPr defaultColWidth="6.125" defaultRowHeight="14.25" customHeight="1" outlineLevelCol="4"/>
  <cols>
    <col min="1" max="1" width="37.625" style="5" customWidth="1"/>
    <col min="2" max="5" width="15" style="5" customWidth="1"/>
    <col min="6" max="16384" width="6.125" style="5"/>
  </cols>
  <sheetData>
    <row r="1" s="1" customFormat="1" ht="39.95" customHeight="1" spans="1:1">
      <c r="A1" s="6" t="s">
        <v>67</v>
      </c>
    </row>
    <row r="2" s="2" customFormat="1" ht="30.75" customHeight="1" spans="1:5">
      <c r="A2" s="7" t="s">
        <v>68</v>
      </c>
      <c r="B2" s="7"/>
      <c r="C2" s="7"/>
      <c r="D2" s="7"/>
      <c r="E2" s="7"/>
    </row>
    <row r="3" s="1" customFormat="1" ht="22.5" customHeight="1" spans="1:5">
      <c r="A3" s="8"/>
      <c r="C3" s="8"/>
      <c r="E3" s="9" t="s">
        <v>2</v>
      </c>
    </row>
    <row r="4" s="3" customFormat="1" ht="31.9" customHeight="1" spans="1:5">
      <c r="A4" s="10" t="s">
        <v>3</v>
      </c>
      <c r="B4" s="11" t="s">
        <v>69</v>
      </c>
      <c r="C4" s="11"/>
      <c r="D4" s="11" t="s">
        <v>70</v>
      </c>
      <c r="E4" s="12" t="s">
        <v>71</v>
      </c>
    </row>
    <row r="5" s="4" customFormat="1" ht="52.15" customHeight="1" spans="1:5">
      <c r="A5" s="13"/>
      <c r="B5" s="11" t="s">
        <v>72</v>
      </c>
      <c r="C5" s="11" t="s">
        <v>73</v>
      </c>
      <c r="D5" s="11"/>
      <c r="E5" s="12"/>
    </row>
    <row r="6" s="4" customFormat="1" ht="22.5" customHeight="1" spans="1:5">
      <c r="A6" s="14" t="s">
        <v>7</v>
      </c>
      <c r="B6" s="15">
        <f>IF('18高新区国有资本经营预算收入'!B5=0,"",'18高新区国有资本经营预算收入'!B5)</f>
        <v>639</v>
      </c>
      <c r="C6" s="15">
        <f>IF('18高新区国有资本经营预算收入'!C5=0,"",'18高新区国有资本经营预算收入'!C5)</f>
        <v>740</v>
      </c>
      <c r="D6" s="15">
        <v>744</v>
      </c>
      <c r="E6" s="16">
        <f>IFERROR(D6/C6*100-100,"")</f>
        <v>0.540540540540533</v>
      </c>
    </row>
    <row r="7" s="4" customFormat="1" ht="22.5" customHeight="1" spans="1:5">
      <c r="A7" s="17" t="s">
        <v>8</v>
      </c>
      <c r="B7" s="15">
        <f>IF('18高新区国有资本经营预算收入'!B6=0,"",'18高新区国有资本经营预算收入'!B6)</f>
        <v>639</v>
      </c>
      <c r="C7" s="15">
        <f>IF('18高新区国有资本经营预算收入'!C6=0,"",'18高新区国有资本经营预算收入'!C6)</f>
        <v>740</v>
      </c>
      <c r="D7" s="15">
        <v>744</v>
      </c>
      <c r="E7" s="18">
        <f t="shared" ref="E7:E34" si="0">IFERROR(D7/C7*100-100,"")</f>
        <v>0.540540540540533</v>
      </c>
    </row>
    <row r="8" s="1" customFormat="1" ht="22.5" customHeight="1" spans="1:5">
      <c r="A8" s="19" t="s">
        <v>9</v>
      </c>
      <c r="B8" s="20" t="str">
        <f>IF('18高新区国有资本经营预算收入'!B7=0,"",'18高新区国有资本经营预算收入'!B7)</f>
        <v/>
      </c>
      <c r="C8" s="20" t="str">
        <f>IF('18高新区国有资本经营预算收入'!C7=0,"",'18高新区国有资本经营预算收入'!C7)</f>
        <v/>
      </c>
      <c r="D8" s="20"/>
      <c r="E8" s="21" t="str">
        <f t="shared" si="0"/>
        <v/>
      </c>
    </row>
    <row r="9" s="1" customFormat="1" ht="22.5" customHeight="1" spans="1:5">
      <c r="A9" s="19" t="s">
        <v>10</v>
      </c>
      <c r="B9" s="20" t="str">
        <f>IF('18高新区国有资本经营预算收入'!B8=0,"",'18高新区国有资本经营预算收入'!B8)</f>
        <v/>
      </c>
      <c r="C9" s="20" t="str">
        <f>IF('18高新区国有资本经营预算收入'!C8=0,"",'18高新区国有资本经营预算收入'!C8)</f>
        <v/>
      </c>
      <c r="D9" s="20"/>
      <c r="E9" s="21" t="str">
        <f t="shared" si="0"/>
        <v/>
      </c>
    </row>
    <row r="10" s="1" customFormat="1" ht="22.5" customHeight="1" spans="1:5">
      <c r="A10" s="19" t="s">
        <v>11</v>
      </c>
      <c r="B10" s="20" t="str">
        <f>IF('18高新区国有资本经营预算收入'!B9=0,"",'18高新区国有资本经营预算收入'!B9)</f>
        <v/>
      </c>
      <c r="C10" s="20" t="str">
        <f>IF('18高新区国有资本经营预算收入'!C9=0,"",'18高新区国有资本经营预算收入'!C9)</f>
        <v/>
      </c>
      <c r="D10" s="20"/>
      <c r="E10" s="21" t="str">
        <f t="shared" si="0"/>
        <v/>
      </c>
    </row>
    <row r="11" s="1" customFormat="1" ht="22.5" customHeight="1" spans="1:5">
      <c r="A11" s="19" t="s">
        <v>12</v>
      </c>
      <c r="B11" s="20" t="str">
        <f>IF('18高新区国有资本经营预算收入'!B10=0,"",'18高新区国有资本经营预算收入'!B10)</f>
        <v/>
      </c>
      <c r="C11" s="20" t="str">
        <f>IF('18高新区国有资本经营预算收入'!C10=0,"",'18高新区国有资本经营预算收入'!C10)</f>
        <v/>
      </c>
      <c r="D11" s="20"/>
      <c r="E11" s="21" t="str">
        <f t="shared" si="0"/>
        <v/>
      </c>
    </row>
    <row r="12" s="1" customFormat="1" ht="22.5" customHeight="1" spans="1:5">
      <c r="A12" s="19" t="s">
        <v>13</v>
      </c>
      <c r="B12" s="20" t="str">
        <f>IF('18高新区国有资本经营预算收入'!B11=0,"",'18高新区国有资本经营预算收入'!B11)</f>
        <v/>
      </c>
      <c r="C12" s="20" t="str">
        <f>IF('18高新区国有资本经营预算收入'!C11=0,"",'18高新区国有资本经营预算收入'!C11)</f>
        <v/>
      </c>
      <c r="D12" s="20"/>
      <c r="E12" s="21" t="str">
        <f t="shared" si="0"/>
        <v/>
      </c>
    </row>
    <row r="13" s="1" customFormat="1" ht="22.5" customHeight="1" spans="1:5">
      <c r="A13" s="19" t="s">
        <v>14</v>
      </c>
      <c r="B13" s="20" t="str">
        <f>IF('18高新区国有资本经营预算收入'!B12=0,"",'18高新区国有资本经营预算收入'!B12)</f>
        <v/>
      </c>
      <c r="C13" s="20" t="str">
        <f>IF('18高新区国有资本经营预算收入'!C12=0,"",'18高新区国有资本经营预算收入'!C12)</f>
        <v/>
      </c>
      <c r="D13" s="20"/>
      <c r="E13" s="21" t="str">
        <f t="shared" si="0"/>
        <v/>
      </c>
    </row>
    <row r="14" s="1" customFormat="1" ht="22.5" customHeight="1" spans="1:5">
      <c r="A14" s="19" t="s">
        <v>15</v>
      </c>
      <c r="B14" s="20" t="str">
        <f>IF('18高新区国有资本经营预算收入'!B13=0,"",'18高新区国有资本经营预算收入'!B13)</f>
        <v/>
      </c>
      <c r="C14" s="20" t="str">
        <f>IF('18高新区国有资本经营预算收入'!C13=0,"",'18高新区国有资本经营预算收入'!C13)</f>
        <v/>
      </c>
      <c r="D14" s="20"/>
      <c r="E14" s="21" t="str">
        <f t="shared" si="0"/>
        <v/>
      </c>
    </row>
    <row r="15" s="1" customFormat="1" ht="22.5" customHeight="1" spans="1:5">
      <c r="A15" s="19" t="s">
        <v>16</v>
      </c>
      <c r="B15" s="20" t="str">
        <f>IF('18高新区国有资本经营预算收入'!B14=0,"",'18高新区国有资本经营预算收入'!B14)</f>
        <v/>
      </c>
      <c r="C15" s="20" t="str">
        <f>IF('18高新区国有资本经营预算收入'!C14=0,"",'18高新区国有资本经营预算收入'!C14)</f>
        <v/>
      </c>
      <c r="D15" s="20"/>
      <c r="E15" s="21" t="str">
        <f t="shared" si="0"/>
        <v/>
      </c>
    </row>
    <row r="16" s="1" customFormat="1" ht="22.5" customHeight="1" spans="1:5">
      <c r="A16" s="19" t="s">
        <v>17</v>
      </c>
      <c r="B16" s="20" t="str">
        <f>IF('18高新区国有资本经营预算收入'!B15=0,"",'18高新区国有资本经营预算收入'!B15)</f>
        <v/>
      </c>
      <c r="C16" s="20" t="str">
        <f>IF('18高新区国有资本经营预算收入'!C15=0,"",'18高新区国有资本经营预算收入'!C15)</f>
        <v/>
      </c>
      <c r="D16" s="20"/>
      <c r="E16" s="21" t="str">
        <f t="shared" si="0"/>
        <v/>
      </c>
    </row>
    <row r="17" s="1" customFormat="1" ht="22.5" customHeight="1" spans="1:5">
      <c r="A17" s="19" t="s">
        <v>18</v>
      </c>
      <c r="B17" s="20" t="str">
        <f>IF('18高新区国有资本经营预算收入'!B16=0,"",'18高新区国有资本经营预算收入'!B16)</f>
        <v/>
      </c>
      <c r="C17" s="20" t="str">
        <f>IF('18高新区国有资本经营预算收入'!C16=0,"",'18高新区国有资本经营预算收入'!C16)</f>
        <v/>
      </c>
      <c r="D17" s="20"/>
      <c r="E17" s="21" t="str">
        <f t="shared" si="0"/>
        <v/>
      </c>
    </row>
    <row r="18" s="1" customFormat="1" ht="22.5" customHeight="1" spans="1:5">
      <c r="A18" s="19" t="s">
        <v>19</v>
      </c>
      <c r="B18" s="20" t="str">
        <f>IF('18高新区国有资本经营预算收入'!B17=0,"",'18高新区国有资本经营预算收入'!B17)</f>
        <v/>
      </c>
      <c r="C18" s="20" t="str">
        <f>IF('18高新区国有资本经营预算收入'!C17=0,"",'18高新区国有资本经营预算收入'!C17)</f>
        <v/>
      </c>
      <c r="D18" s="20"/>
      <c r="E18" s="21" t="str">
        <f t="shared" si="0"/>
        <v/>
      </c>
    </row>
    <row r="19" s="1" customFormat="1" ht="22.5" customHeight="1" spans="1:5">
      <c r="A19" s="19" t="s">
        <v>20</v>
      </c>
      <c r="B19" s="20" t="str">
        <f>IF('18高新区国有资本经营预算收入'!B18=0,"",'18高新区国有资本经营预算收入'!B18)</f>
        <v/>
      </c>
      <c r="C19" s="20" t="str">
        <f>IF('18高新区国有资本经营预算收入'!C18=0,"",'18高新区国有资本经营预算收入'!C18)</f>
        <v/>
      </c>
      <c r="D19" s="20"/>
      <c r="E19" s="21" t="str">
        <f t="shared" si="0"/>
        <v/>
      </c>
    </row>
    <row r="20" s="1" customFormat="1" ht="22.5" customHeight="1" spans="1:5">
      <c r="A20" s="19" t="s">
        <v>21</v>
      </c>
      <c r="B20" s="20" t="str">
        <f>IF('18高新区国有资本经营预算收入'!B19=0,"",'18高新区国有资本经营预算收入'!B19)</f>
        <v/>
      </c>
      <c r="C20" s="20" t="str">
        <f>IF('18高新区国有资本经营预算收入'!C19=0,"",'18高新区国有资本经营预算收入'!C19)</f>
        <v/>
      </c>
      <c r="D20" s="20"/>
      <c r="E20" s="21" t="str">
        <f t="shared" si="0"/>
        <v/>
      </c>
    </row>
    <row r="21" s="1" customFormat="1" ht="22.5" customHeight="1" spans="1:5">
      <c r="A21" s="19" t="s">
        <v>22</v>
      </c>
      <c r="B21" s="20" t="str">
        <f>IF('18高新区国有资本经营预算收入'!B20=0,"",'18高新区国有资本经营预算收入'!B20)</f>
        <v/>
      </c>
      <c r="C21" s="20" t="str">
        <f>IF('18高新区国有资本经营预算收入'!C20=0,"",'18高新区国有资本经营预算收入'!C20)</f>
        <v/>
      </c>
      <c r="D21" s="20"/>
      <c r="E21" s="21" t="str">
        <f t="shared" si="0"/>
        <v/>
      </c>
    </row>
    <row r="22" s="1" customFormat="1" ht="22.5" customHeight="1" spans="1:5">
      <c r="A22" s="19" t="s">
        <v>23</v>
      </c>
      <c r="B22" s="20" t="str">
        <f>IF('18高新区国有资本经营预算收入'!B21=0,"",'18高新区国有资本经营预算收入'!B21)</f>
        <v/>
      </c>
      <c r="C22" s="20" t="str">
        <f>IF('18高新区国有资本经营预算收入'!C21=0,"",'18高新区国有资本经营预算收入'!C21)</f>
        <v/>
      </c>
      <c r="D22" s="20"/>
      <c r="E22" s="21" t="str">
        <f t="shared" si="0"/>
        <v/>
      </c>
    </row>
    <row r="23" s="1" customFormat="1" ht="22.5" customHeight="1" spans="1:5">
      <c r="A23" s="19" t="s">
        <v>24</v>
      </c>
      <c r="B23" s="20" t="str">
        <f>IF('18高新区国有资本经营预算收入'!B22=0,"",'18高新区国有资本经营预算收入'!B22)</f>
        <v/>
      </c>
      <c r="C23" s="20" t="str">
        <f>IF('18高新区国有资本经营预算收入'!C22=0,"",'18高新区国有资本经营预算收入'!C22)</f>
        <v/>
      </c>
      <c r="D23" s="20"/>
      <c r="E23" s="21" t="str">
        <f t="shared" si="0"/>
        <v/>
      </c>
    </row>
    <row r="24" s="1" customFormat="1" ht="22.5" customHeight="1" spans="1:5">
      <c r="A24" s="19" t="s">
        <v>25</v>
      </c>
      <c r="B24" s="20" t="str">
        <f>IF('18高新区国有资本经营预算收入'!B23=0,"",'18高新区国有资本经营预算收入'!B23)</f>
        <v/>
      </c>
      <c r="C24" s="20" t="str">
        <f>IF('18高新区国有资本经营预算收入'!C23=0,"",'18高新区国有资本经营预算收入'!C23)</f>
        <v/>
      </c>
      <c r="D24" s="20"/>
      <c r="E24" s="21" t="str">
        <f t="shared" si="0"/>
        <v/>
      </c>
    </row>
    <row r="25" s="1" customFormat="1" ht="22.5" customHeight="1" spans="1:5">
      <c r="A25" s="19" t="s">
        <v>26</v>
      </c>
      <c r="B25" s="20" t="str">
        <f>IF('18高新区国有资本经营预算收入'!B24=0,"",'18高新区国有资本经营预算收入'!B24)</f>
        <v/>
      </c>
      <c r="C25" s="20" t="str">
        <f>IF('18高新区国有资本经营预算收入'!C24=0,"",'18高新区国有资本经营预算收入'!C24)</f>
        <v/>
      </c>
      <c r="D25" s="20"/>
      <c r="E25" s="21" t="str">
        <f t="shared" si="0"/>
        <v/>
      </c>
    </row>
    <row r="26" s="1" customFormat="1" ht="22.5" customHeight="1" spans="1:5">
      <c r="A26" s="19" t="s">
        <v>27</v>
      </c>
      <c r="B26" s="20" t="str">
        <f>IF('18高新区国有资本经营预算收入'!B25=0,"",'18高新区国有资本经营预算收入'!B25)</f>
        <v/>
      </c>
      <c r="C26" s="20" t="str">
        <f>IF('18高新区国有资本经营预算收入'!C25=0,"",'18高新区国有资本经营预算收入'!C25)</f>
        <v/>
      </c>
      <c r="D26" s="20"/>
      <c r="E26" s="21" t="str">
        <f t="shared" si="0"/>
        <v/>
      </c>
    </row>
    <row r="27" s="4" customFormat="1" ht="22.5" customHeight="1" spans="1:5">
      <c r="A27" s="24" t="s">
        <v>28</v>
      </c>
      <c r="B27" s="20">
        <f>IF('18高新区国有资本经营预算收入'!B26=0,"",'18高新区国有资本经营预算收入'!B26)</f>
        <v>639</v>
      </c>
      <c r="C27" s="20">
        <f>IF('18高新区国有资本经营预算收入'!C26=0,"",'18高新区国有资本经营预算收入'!C26)</f>
        <v>740</v>
      </c>
      <c r="D27" s="20">
        <v>744</v>
      </c>
      <c r="E27" s="21">
        <f t="shared" si="0"/>
        <v>0.540540540540533</v>
      </c>
    </row>
    <row r="28" s="4" customFormat="1" ht="22.5" customHeight="1" spans="1:5">
      <c r="A28" s="17" t="s">
        <v>29</v>
      </c>
      <c r="B28" s="15" t="str">
        <f>IF('18高新区国有资本经营预算收入'!B27=0,"",'18高新区国有资本经营预算收入'!B27)</f>
        <v/>
      </c>
      <c r="C28" s="15" t="str">
        <f>IF('18高新区国有资本经营预算收入'!C27=0,"",'18高新区国有资本经营预算收入'!C27)</f>
        <v/>
      </c>
      <c r="D28" s="15"/>
      <c r="E28" s="18" t="str">
        <f t="shared" si="0"/>
        <v/>
      </c>
    </row>
    <row r="29" s="1" customFormat="1" ht="22.5" customHeight="1" spans="1:5">
      <c r="A29" s="19" t="s">
        <v>30</v>
      </c>
      <c r="B29" s="20" t="str">
        <f>IF('18高新区国有资本经营预算收入'!B28=0,"",'18高新区国有资本经营预算收入'!B28)</f>
        <v/>
      </c>
      <c r="C29" s="20" t="str">
        <f>IF('18高新区国有资本经营预算收入'!C28=0,"",'18高新区国有资本经营预算收入'!C28)</f>
        <v/>
      </c>
      <c r="D29" s="20"/>
      <c r="E29" s="21" t="str">
        <f t="shared" si="0"/>
        <v/>
      </c>
    </row>
    <row r="30" s="4" customFormat="1" ht="22.5" customHeight="1" spans="1:5">
      <c r="A30" s="19" t="s">
        <v>31</v>
      </c>
      <c r="B30" s="20" t="str">
        <f>IF('18高新区国有资本经营预算收入'!B29=0,"",'18高新区国有资本经营预算收入'!B29)</f>
        <v/>
      </c>
      <c r="C30" s="20" t="str">
        <f>IF('18高新区国有资本经营预算收入'!C29=0,"",'18高新区国有资本经营预算收入'!C29)</f>
        <v/>
      </c>
      <c r="D30" s="20"/>
      <c r="E30" s="21" t="str">
        <f t="shared" si="0"/>
        <v/>
      </c>
    </row>
    <row r="31" s="4" customFormat="1" ht="22.5" customHeight="1" spans="1:5">
      <c r="A31" s="17" t="s">
        <v>32</v>
      </c>
      <c r="B31" s="15" t="str">
        <f>IF('18高新区国有资本经营预算收入'!B30=0,"",'18高新区国有资本经营预算收入'!B30)</f>
        <v/>
      </c>
      <c r="C31" s="15" t="str">
        <f>IF('18高新区国有资本经营预算收入'!C30=0,"",'18高新区国有资本经营预算收入'!C30)</f>
        <v/>
      </c>
      <c r="D31" s="15"/>
      <c r="E31" s="18" t="str">
        <f t="shared" si="0"/>
        <v/>
      </c>
    </row>
    <row r="32" s="4" customFormat="1" ht="22.5" customHeight="1" spans="1:5">
      <c r="A32" s="17" t="s">
        <v>33</v>
      </c>
      <c r="B32" s="15" t="str">
        <f>IF('18高新区国有资本经营预算收入'!B31=0,"",'18高新区国有资本经营预算收入'!B31)</f>
        <v/>
      </c>
      <c r="C32" s="15" t="str">
        <f>IF('18高新区国有资本经营预算收入'!C31=0,"",'18高新区国有资本经营预算收入'!C31)</f>
        <v/>
      </c>
      <c r="D32" s="15"/>
      <c r="E32" s="18" t="str">
        <f t="shared" si="0"/>
        <v/>
      </c>
    </row>
    <row r="33" s="4" customFormat="1" ht="22.5" customHeight="1" spans="1:5">
      <c r="A33" s="17" t="s">
        <v>34</v>
      </c>
      <c r="B33" s="15" t="str">
        <f>IF('18高新区国有资本经营预算收入'!B32=0,"",'18高新区国有资本经营预算收入'!B32)</f>
        <v/>
      </c>
      <c r="C33" s="15" t="str">
        <f>IF('18高新区国有资本经营预算收入'!C32=0,"",'18高新区国有资本经营预算收入'!C32)</f>
        <v/>
      </c>
      <c r="D33" s="15"/>
      <c r="E33" s="18" t="str">
        <f t="shared" si="0"/>
        <v/>
      </c>
    </row>
    <row r="34" s="4" customFormat="1" ht="22.5" customHeight="1" spans="1:5">
      <c r="A34" s="17" t="s">
        <v>35</v>
      </c>
      <c r="B34" s="15" t="str">
        <f>IF('18高新区国有资本经营预算收入'!B33=0,"",'18高新区国有资本经营预算收入'!B33)</f>
        <v/>
      </c>
      <c r="C34" s="15" t="str">
        <f>IF('18高新区国有资本经营预算收入'!C33=0,"",'18高新区国有资本经营预算收入'!C33)</f>
        <v/>
      </c>
      <c r="D34" s="15"/>
      <c r="E34" s="18" t="str">
        <f t="shared" si="0"/>
        <v/>
      </c>
    </row>
  </sheetData>
  <mergeCells count="5">
    <mergeCell ref="A2:E2"/>
    <mergeCell ref="B4:C4"/>
    <mergeCell ref="A4:A5"/>
    <mergeCell ref="D4:D5"/>
    <mergeCell ref="E4:E5"/>
  </mergeCells>
  <printOptions horizontalCentered="1"/>
  <pageMargins left="0.786805555555556" right="0.786805555555556" top="1.37777777777778" bottom="1.41666666666667" header="0" footer="0.984027777777778"/>
  <pageSetup paperSize="9" scale="82" fitToHeight="0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  <pageSetUpPr fitToPage="1"/>
  </sheetPr>
  <dimension ref="A1:E33"/>
  <sheetViews>
    <sheetView showGridLines="0" tabSelected="1" view="pageBreakPreview" zoomScale="75" zoomScaleNormal="100" workbookViewId="0">
      <pane xSplit="1" ySplit="5" topLeftCell="B6" activePane="bottomRight" state="frozen"/>
      <selection/>
      <selection pane="topRight"/>
      <selection pane="bottomLeft"/>
      <selection pane="bottomRight" activeCell="O37" sqref="O37"/>
    </sheetView>
  </sheetViews>
  <sheetFormatPr defaultColWidth="6.125" defaultRowHeight="14.25" customHeight="1" outlineLevelCol="4"/>
  <cols>
    <col min="1" max="1" width="47.125" style="5" customWidth="1"/>
    <col min="2" max="5" width="12.625" style="5" customWidth="1"/>
    <col min="6" max="16384" width="6.125" style="5"/>
  </cols>
  <sheetData>
    <row r="1" s="1" customFormat="1" ht="39.95" customHeight="1" spans="1:1">
      <c r="A1" s="6" t="s">
        <v>74</v>
      </c>
    </row>
    <row r="2" s="2" customFormat="1" ht="30.75" customHeight="1" spans="1:5">
      <c r="A2" s="7" t="s">
        <v>75</v>
      </c>
      <c r="B2" s="7"/>
      <c r="C2" s="7"/>
      <c r="D2" s="7"/>
      <c r="E2" s="7"/>
    </row>
    <row r="3" s="1" customFormat="1" ht="18.95" customHeight="1" spans="1:5">
      <c r="A3" s="8"/>
      <c r="C3" s="8"/>
      <c r="E3" s="9" t="s">
        <v>2</v>
      </c>
    </row>
    <row r="4" s="3" customFormat="1" ht="31.9" customHeight="1" spans="1:5">
      <c r="A4" s="10" t="s">
        <v>38</v>
      </c>
      <c r="B4" s="11" t="s">
        <v>69</v>
      </c>
      <c r="C4" s="11"/>
      <c r="D4" s="11" t="s">
        <v>70</v>
      </c>
      <c r="E4" s="12" t="s">
        <v>76</v>
      </c>
    </row>
    <row r="5" s="4" customFormat="1" ht="52.15" customHeight="1" spans="1:5">
      <c r="A5" s="13"/>
      <c r="B5" s="11" t="s">
        <v>77</v>
      </c>
      <c r="C5" s="11" t="s">
        <v>73</v>
      </c>
      <c r="D5" s="11"/>
      <c r="E5" s="12"/>
    </row>
    <row r="6" s="4" customFormat="1" ht="18.95" customHeight="1" spans="1:5">
      <c r="A6" s="14" t="s">
        <v>39</v>
      </c>
      <c r="B6" s="15">
        <f>IF('18高新区国有资本经营预算支出'!B5=0,"",'18高新区国有资本经营预算支出'!B5)</f>
        <v>639</v>
      </c>
      <c r="C6" s="15">
        <f>IF('18高新区国有资本经营预算支出'!C5=0,"",'18高新区国有资本经营预算支出'!C5)</f>
        <v>740</v>
      </c>
      <c r="D6" s="15">
        <v>744</v>
      </c>
      <c r="E6" s="16">
        <f t="shared" ref="E6:E33" si="0">IFERROR(D6/C6*100-100,"")</f>
        <v>0.540540540540533</v>
      </c>
    </row>
    <row r="7" s="4" customFormat="1" ht="18.95" customHeight="1" spans="1:5">
      <c r="A7" s="17" t="s">
        <v>40</v>
      </c>
      <c r="B7" s="15" t="str">
        <f>IF('18高新区国有资本经营预算支出'!B6=0,"",'18高新区国有资本经营预算支出'!B6)</f>
        <v/>
      </c>
      <c r="C7" s="15" t="str">
        <f>IF('18高新区国有资本经营预算支出'!C6=0,"",'18高新区国有资本经营预算支出'!C6)</f>
        <v/>
      </c>
      <c r="D7" s="15"/>
      <c r="E7" s="18" t="str">
        <f t="shared" si="0"/>
        <v/>
      </c>
    </row>
    <row r="8" s="4" customFormat="1" ht="18.6" customHeight="1" spans="1:5">
      <c r="A8" s="19" t="s">
        <v>41</v>
      </c>
      <c r="B8" s="20" t="str">
        <f>IF('18高新区国有资本经营预算支出'!B7=0,"",'18高新区国有资本经营预算支出'!B7)</f>
        <v/>
      </c>
      <c r="C8" s="20" t="str">
        <f>IF('18高新区国有资本经营预算支出'!C7=0,"",'18高新区国有资本经营预算支出'!C7)</f>
        <v/>
      </c>
      <c r="D8" s="20"/>
      <c r="E8" s="21" t="str">
        <f t="shared" si="0"/>
        <v/>
      </c>
    </row>
    <row r="9" s="4" customFormat="1" ht="18.95" customHeight="1" spans="1:5">
      <c r="A9" s="17" t="s">
        <v>42</v>
      </c>
      <c r="B9" s="15">
        <f>IF('18高新区国有资本经营预算支出'!B8=0,"",'18高新区国有资本经营预算支出'!B8)</f>
        <v>639</v>
      </c>
      <c r="C9" s="15" t="str">
        <f>IF('18高新区国有资本经营预算支出'!C8=0,"",'18高新区国有资本经营预算支出'!C8)</f>
        <v/>
      </c>
      <c r="D9" s="15"/>
      <c r="E9" s="18" t="str">
        <f t="shared" si="0"/>
        <v/>
      </c>
    </row>
    <row r="10" s="4" customFormat="1" ht="18.95" customHeight="1" spans="1:5">
      <c r="A10" s="22" t="s">
        <v>43</v>
      </c>
      <c r="B10" s="15" t="str">
        <f>IF('18高新区国有资本经营预算支出'!B9=0,"",'18高新区国有资本经营预算支出'!B9)</f>
        <v/>
      </c>
      <c r="C10" s="15" t="str">
        <f>IF('18高新区国有资本经营预算支出'!C9=0,"",'18高新区国有资本经营预算支出'!C9)</f>
        <v/>
      </c>
      <c r="D10" s="15"/>
      <c r="E10" s="18" t="str">
        <f t="shared" si="0"/>
        <v/>
      </c>
    </row>
    <row r="11" s="1" customFormat="1" ht="18.95" customHeight="1" spans="1:5">
      <c r="A11" s="19" t="s">
        <v>44</v>
      </c>
      <c r="B11" s="20" t="str">
        <f>IF('18高新区国有资本经营预算支出'!B10=0,"",'18高新区国有资本经营预算支出'!B10)</f>
        <v/>
      </c>
      <c r="C11" s="20" t="str">
        <f>IF('18高新区国有资本经营预算支出'!C10=0,"",'18高新区国有资本经营预算支出'!C10)</f>
        <v/>
      </c>
      <c r="D11" s="20"/>
      <c r="E11" s="21" t="str">
        <f t="shared" si="0"/>
        <v/>
      </c>
    </row>
    <row r="12" s="1" customFormat="1" ht="18.95" customHeight="1" spans="1:5">
      <c r="A12" s="19" t="s">
        <v>45</v>
      </c>
      <c r="B12" s="20" t="str">
        <f>IF('18高新区国有资本经营预算支出'!B11=0,"",'18高新区国有资本经营预算支出'!B11)</f>
        <v/>
      </c>
      <c r="C12" s="20" t="str">
        <f>IF('18高新区国有资本经营预算支出'!C11=0,"",'18高新区国有资本经营预算支出'!C11)</f>
        <v/>
      </c>
      <c r="D12" s="20"/>
      <c r="E12" s="21" t="str">
        <f t="shared" si="0"/>
        <v/>
      </c>
    </row>
    <row r="13" s="1" customFormat="1" ht="18.95" customHeight="1" spans="1:5">
      <c r="A13" s="19" t="s">
        <v>46</v>
      </c>
      <c r="B13" s="20" t="str">
        <f>IF('18高新区国有资本经营预算支出'!B12=0,"",'18高新区国有资本经营预算支出'!B12)</f>
        <v/>
      </c>
      <c r="C13" s="20" t="str">
        <f>IF('18高新区国有资本经营预算支出'!C12=0,"",'18高新区国有资本经营预算支出'!C12)</f>
        <v/>
      </c>
      <c r="D13" s="20"/>
      <c r="E13" s="21" t="str">
        <f t="shared" si="0"/>
        <v/>
      </c>
    </row>
    <row r="14" s="1" customFormat="1" ht="18.95" customHeight="1" spans="1:5">
      <c r="A14" s="19" t="s">
        <v>47</v>
      </c>
      <c r="B14" s="20" t="str">
        <f>IF('18高新区国有资本经营预算支出'!B13=0,"",'18高新区国有资本经营预算支出'!B13)</f>
        <v/>
      </c>
      <c r="C14" s="20" t="str">
        <f>IF('18高新区国有资本经营预算支出'!C13=0,"",'18高新区国有资本经营预算支出'!C13)</f>
        <v/>
      </c>
      <c r="D14" s="20"/>
      <c r="E14" s="21" t="str">
        <f t="shared" si="0"/>
        <v/>
      </c>
    </row>
    <row r="15" s="1" customFormat="1" ht="18.95" customHeight="1" spans="1:5">
      <c r="A15" s="19" t="s">
        <v>48</v>
      </c>
      <c r="B15" s="20" t="str">
        <f>IF('18高新区国有资本经营预算支出'!B14=0,"",'18高新区国有资本经营预算支出'!B14)</f>
        <v/>
      </c>
      <c r="C15" s="20" t="str">
        <f>IF('18高新区国有资本经营预算支出'!C14=0,"",'18高新区国有资本经营预算支出'!C14)</f>
        <v/>
      </c>
      <c r="D15" s="20"/>
      <c r="E15" s="21" t="str">
        <f t="shared" si="0"/>
        <v/>
      </c>
    </row>
    <row r="16" s="1" customFormat="1" ht="18.95" customHeight="1" spans="1:5">
      <c r="A16" s="19" t="s">
        <v>49</v>
      </c>
      <c r="B16" s="20" t="str">
        <f>IF('18高新区国有资本经营预算支出'!B15=0,"",'18高新区国有资本经营预算支出'!B15)</f>
        <v/>
      </c>
      <c r="C16" s="20" t="str">
        <f>IF('18高新区国有资本经营预算支出'!C15=0,"",'18高新区国有资本经营预算支出'!C15)</f>
        <v/>
      </c>
      <c r="D16" s="20"/>
      <c r="E16" s="21" t="str">
        <f t="shared" si="0"/>
        <v/>
      </c>
    </row>
    <row r="17" s="1" customFormat="1" ht="18.95" customHeight="1" spans="1:5">
      <c r="A17" s="19" t="s">
        <v>50</v>
      </c>
      <c r="B17" s="20" t="str">
        <f>IF('18高新区国有资本经营预算支出'!B16=0,"",'18高新区国有资本经营预算支出'!B16)</f>
        <v/>
      </c>
      <c r="C17" s="20" t="str">
        <f>IF('18高新区国有资本经营预算支出'!C16=0,"",'18高新区国有资本经营预算支出'!C16)</f>
        <v/>
      </c>
      <c r="D17" s="20"/>
      <c r="E17" s="21" t="str">
        <f t="shared" si="0"/>
        <v/>
      </c>
    </row>
    <row r="18" s="4" customFormat="1" ht="18.95" customHeight="1" spans="1:5">
      <c r="A18" s="19" t="s">
        <v>51</v>
      </c>
      <c r="B18" s="20" t="str">
        <f>IF('18高新区国有资本经营预算支出'!B17=0,"",'18高新区国有资本经营预算支出'!B17)</f>
        <v/>
      </c>
      <c r="C18" s="20" t="str">
        <f>IF('18高新区国有资本经营预算支出'!C17=0,"",'18高新区国有资本经营预算支出'!C17)</f>
        <v/>
      </c>
      <c r="D18" s="20"/>
      <c r="E18" s="21" t="str">
        <f t="shared" si="0"/>
        <v/>
      </c>
    </row>
    <row r="19" s="4" customFormat="1" ht="18.95" customHeight="1" spans="1:5">
      <c r="A19" s="23" t="s">
        <v>52</v>
      </c>
      <c r="B19" s="15">
        <f>IF('18高新区国有资本经营预算支出'!B18=0,"",'18高新区国有资本经营预算支出'!B18)</f>
        <v>639</v>
      </c>
      <c r="C19" s="15" t="str">
        <f>IF('18高新区国有资本经营预算支出'!C18=0,"",'18高新区国有资本经营预算支出'!C18)</f>
        <v/>
      </c>
      <c r="D19" s="15"/>
      <c r="E19" s="18" t="str">
        <f t="shared" si="0"/>
        <v/>
      </c>
    </row>
    <row r="20" s="1" customFormat="1" ht="18.95" customHeight="1" spans="1:5">
      <c r="A20" s="19" t="s">
        <v>53</v>
      </c>
      <c r="B20" s="20" t="str">
        <f>IF('18高新区国有资本经营预算支出'!B19=0,"",'18高新区国有资本经营预算支出'!B19)</f>
        <v/>
      </c>
      <c r="C20" s="20" t="str">
        <f>IF('18高新区国有资本经营预算支出'!C19=0,"",'18高新区国有资本经营预算支出'!C19)</f>
        <v/>
      </c>
      <c r="D20" s="20"/>
      <c r="E20" s="21" t="str">
        <f t="shared" si="0"/>
        <v/>
      </c>
    </row>
    <row r="21" s="1" customFormat="1" ht="18.95" customHeight="1" spans="1:5">
      <c r="A21" s="19" t="s">
        <v>54</v>
      </c>
      <c r="B21" s="20" t="str">
        <f>IF('18高新区国有资本经营预算支出'!B20=0,"",'18高新区国有资本经营预算支出'!B20)</f>
        <v/>
      </c>
      <c r="C21" s="20" t="str">
        <f>IF('18高新区国有资本经营预算支出'!C20=0,"",'18高新区国有资本经营预算支出'!C20)</f>
        <v/>
      </c>
      <c r="D21" s="20"/>
      <c r="E21" s="21" t="str">
        <f t="shared" si="0"/>
        <v/>
      </c>
    </row>
    <row r="22" s="1" customFormat="1" ht="18.95" customHeight="1" spans="1:5">
      <c r="A22" s="19" t="s">
        <v>55</v>
      </c>
      <c r="B22" s="20" t="str">
        <f>IF('18高新区国有资本经营预算支出'!B21=0,"",'18高新区国有资本经营预算支出'!B21)</f>
        <v/>
      </c>
      <c r="C22" s="20" t="str">
        <f>IF('18高新区国有资本经营预算支出'!C21=0,"",'18高新区国有资本经营预算支出'!C21)</f>
        <v/>
      </c>
      <c r="D22" s="20"/>
      <c r="E22" s="21" t="str">
        <f t="shared" si="0"/>
        <v/>
      </c>
    </row>
    <row r="23" s="1" customFormat="1" ht="18.95" customHeight="1" spans="1:5">
      <c r="A23" s="19" t="s">
        <v>56</v>
      </c>
      <c r="B23" s="20" t="str">
        <f>IF('18高新区国有资本经营预算支出'!B22=0,"",'18高新区国有资本经营预算支出'!B22)</f>
        <v/>
      </c>
      <c r="C23" s="20" t="str">
        <f>IF('18高新区国有资本经营预算支出'!C22=0,"",'18高新区国有资本经营预算支出'!C22)</f>
        <v/>
      </c>
      <c r="D23" s="20"/>
      <c r="E23" s="21" t="str">
        <f t="shared" si="0"/>
        <v/>
      </c>
    </row>
    <row r="24" s="4" customFormat="1" ht="18.95" customHeight="1" spans="1:5">
      <c r="A24" s="19" t="s">
        <v>57</v>
      </c>
      <c r="B24" s="20" t="str">
        <f>IF('18高新区国有资本经营预算支出'!B23=0,"",'18高新区国有资本经营预算支出'!B23)</f>
        <v/>
      </c>
      <c r="C24" s="20" t="str">
        <f>IF('18高新区国有资本经营预算支出'!C23=0,"",'18高新区国有资本经营预算支出'!C23)</f>
        <v/>
      </c>
      <c r="D24" s="20"/>
      <c r="E24" s="21" t="str">
        <f t="shared" si="0"/>
        <v/>
      </c>
    </row>
    <row r="25" s="1" customFormat="1" ht="18.95" customHeight="1" spans="1:5">
      <c r="A25" s="19" t="s">
        <v>58</v>
      </c>
      <c r="B25" s="20" t="str">
        <f>IF('18高新区国有资本经营预算支出'!B24=0,"",'18高新区国有资本经营预算支出'!B24)</f>
        <v/>
      </c>
      <c r="C25" s="20" t="str">
        <f>IF('18高新区国有资本经营预算支出'!C24=0,"",'18高新区国有资本经营预算支出'!C24)</f>
        <v/>
      </c>
      <c r="D25" s="20"/>
      <c r="E25" s="21" t="str">
        <f t="shared" si="0"/>
        <v/>
      </c>
    </row>
    <row r="26" s="1" customFormat="1" ht="18.95" customHeight="1" spans="1:5">
      <c r="A26" s="19" t="s">
        <v>59</v>
      </c>
      <c r="B26" s="20" t="str">
        <f>IF('18高新区国有资本经营预算支出'!B25=0,"",'18高新区国有资本经营预算支出'!B25)</f>
        <v/>
      </c>
      <c r="C26" s="20" t="str">
        <f>IF('18高新区国有资本经营预算支出'!C25=0,"",'18高新区国有资本经营预算支出'!C25)</f>
        <v/>
      </c>
      <c r="D26" s="20"/>
      <c r="E26" s="21" t="str">
        <f t="shared" si="0"/>
        <v/>
      </c>
    </row>
    <row r="27" s="4" customFormat="1" ht="18.95" customHeight="1" spans="1:5">
      <c r="A27" s="19" t="s">
        <v>60</v>
      </c>
      <c r="B27" s="20">
        <f>IF('18高新区国有资本经营预算支出'!B26=0,"",'18高新区国有资本经营预算支出'!B26)</f>
        <v>639</v>
      </c>
      <c r="C27" s="20" t="str">
        <f>IF('18高新区国有资本经营预算支出'!C26=0,"",'18高新区国有资本经营预算支出'!C26)</f>
        <v/>
      </c>
      <c r="D27" s="20"/>
      <c r="E27" s="21" t="str">
        <f t="shared" si="0"/>
        <v/>
      </c>
    </row>
    <row r="28" s="4" customFormat="1" ht="18.95" customHeight="1" spans="1:5">
      <c r="A28" s="23" t="s">
        <v>61</v>
      </c>
      <c r="B28" s="15" t="str">
        <f>IF('18高新区国有资本经营预算支出'!B27=0,"",'18高新区国有资本经营预算支出'!B27)</f>
        <v/>
      </c>
      <c r="C28" s="15" t="str">
        <f>IF('18高新区国有资本经营预算支出'!C27=0,"",'18高新区国有资本经营预算支出'!C27)</f>
        <v/>
      </c>
      <c r="D28" s="15"/>
      <c r="E28" s="18" t="str">
        <f t="shared" si="0"/>
        <v/>
      </c>
    </row>
    <row r="29" s="4" customFormat="1" ht="18.95" customHeight="1" spans="1:5">
      <c r="A29" s="23" t="s">
        <v>62</v>
      </c>
      <c r="B29" s="15" t="str">
        <f>IF('18高新区国有资本经营预算支出'!B28=0,"",'18高新区国有资本经营预算支出'!B28)</f>
        <v/>
      </c>
      <c r="C29" s="15" t="str">
        <f>IF('18高新区国有资本经营预算支出'!C28=0,"",'18高新区国有资本经营预算支出'!C28)</f>
        <v/>
      </c>
      <c r="D29" s="15"/>
      <c r="E29" s="18" t="str">
        <f t="shared" si="0"/>
        <v/>
      </c>
    </row>
    <row r="30" s="4" customFormat="1" ht="18.95" customHeight="1" spans="1:5">
      <c r="A30" s="23" t="s">
        <v>63</v>
      </c>
      <c r="B30" s="15" t="str">
        <f>IF('18高新区国有资本经营预算支出'!B29=0,"",'18高新区国有资本经营预算支出'!B29)</f>
        <v/>
      </c>
      <c r="C30" s="15" t="str">
        <f>IF('18高新区国有资本经营预算支出'!C29=0,"",'18高新区国有资本经营预算支出'!C29)</f>
        <v/>
      </c>
      <c r="D30" s="15"/>
      <c r="E30" s="18" t="str">
        <f t="shared" si="0"/>
        <v/>
      </c>
    </row>
    <row r="31" s="4" customFormat="1" ht="18.95" customHeight="1" spans="1:5">
      <c r="A31" s="23" t="s">
        <v>64</v>
      </c>
      <c r="B31" s="15" t="str">
        <f>IF('18高新区国有资本经营预算支出'!B30=0,"",'18高新区国有资本经营预算支出'!B30)</f>
        <v/>
      </c>
      <c r="C31" s="15">
        <f>IF('18高新区国有资本经营预算支出'!C30=0,"",'18高新区国有资本经营预算支出'!C30)</f>
        <v>740</v>
      </c>
      <c r="D31" s="15">
        <v>744</v>
      </c>
      <c r="E31" s="18">
        <f t="shared" si="0"/>
        <v>0.540540540540533</v>
      </c>
    </row>
    <row r="32" s="4" customFormat="1" ht="18.95" customHeight="1" spans="1:5">
      <c r="A32" s="19" t="s">
        <v>65</v>
      </c>
      <c r="B32" s="20" t="str">
        <f>IF('18高新区国有资本经营预算支出'!B31=0,"",'18高新区国有资本经营预算支出'!B31)</f>
        <v/>
      </c>
      <c r="C32" s="20" t="str">
        <f>IF('18高新区国有资本经营预算支出'!C31=0,"",'18高新区国有资本经营预算支出'!C31)</f>
        <v/>
      </c>
      <c r="D32" s="20"/>
      <c r="E32" s="21" t="str">
        <f t="shared" si="0"/>
        <v/>
      </c>
    </row>
    <row r="33" s="4" customFormat="1" ht="18.95" customHeight="1" spans="1:5">
      <c r="A33" s="19" t="s">
        <v>66</v>
      </c>
      <c r="B33" s="20" t="str">
        <f>IF('18高新区国有资本经营预算支出'!B32=0,"",'18高新区国有资本经营预算支出'!B32)</f>
        <v/>
      </c>
      <c r="C33" s="20">
        <f>IF('18高新区国有资本经营预算支出'!C32=0,"",'18高新区国有资本经营预算支出'!C32)</f>
        <v>740</v>
      </c>
      <c r="D33" s="20">
        <v>744</v>
      </c>
      <c r="E33" s="21">
        <f t="shared" si="0"/>
        <v>0.540540540540533</v>
      </c>
    </row>
  </sheetData>
  <mergeCells count="5">
    <mergeCell ref="A2:E2"/>
    <mergeCell ref="B4:C4"/>
    <mergeCell ref="A4:A5"/>
    <mergeCell ref="D4:D5"/>
    <mergeCell ref="E4:E5"/>
  </mergeCells>
  <printOptions horizontalCentered="1"/>
  <pageMargins left="0.786805555555556" right="0.786805555555556" top="1.37777777777778" bottom="1.41666666666667" header="0" footer="0.984027777777778"/>
  <pageSetup paperSize="9" scale="82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18高新区国有资本经营预算收入</vt:lpstr>
      <vt:lpstr>18高新区国有资本经营预算支出</vt:lpstr>
      <vt:lpstr>19高新区国有资本经营预算收入</vt:lpstr>
      <vt:lpstr>19高新区国有资本经营预算支出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柴立群</dc:creator>
  <cp:lastModifiedBy>画墨</cp:lastModifiedBy>
  <dcterms:created xsi:type="dcterms:W3CDTF">2014-01-02T13:07:00Z</dcterms:created>
  <cp:lastPrinted>2018-12-20T15:11:00Z</cp:lastPrinted>
  <dcterms:modified xsi:type="dcterms:W3CDTF">2021-05-20T11:05:54Z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14</vt:lpwstr>
  </property>
  <property fmtid="{D5CDD505-2E9C-101B-9397-08002B2CF9AE}" pid="3" name="KSOProductBuildVer">
    <vt:lpwstr>2052-11.1.0.10495</vt:lpwstr>
  </property>
  <property fmtid="{D5CDD505-2E9C-101B-9397-08002B2CF9AE}" pid="4" name="ICV">
    <vt:lpwstr>6935743202BD4FD2831E40AAB7AC64F0</vt:lpwstr>
  </property>
</Properties>
</file>